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Kansalliset" sheetId="1" r:id="rId1"/>
    <sheet name="Piirin kisat" sheetId="2" r:id="rId2"/>
  </sheets>
  <definedNames/>
  <calcPr fullCalcOnLoad="1"/>
</workbook>
</file>

<file path=xl/sharedStrings.xml><?xml version="1.0" encoding="utf-8"?>
<sst xmlns="http://schemas.openxmlformats.org/spreadsheetml/2006/main" count="384" uniqueCount="103">
  <si>
    <t>Aaltonen Ari</t>
  </si>
  <si>
    <t>MU</t>
  </si>
  <si>
    <t>MC</t>
  </si>
  <si>
    <t>Hakenberg Joel</t>
  </si>
  <si>
    <t>NuB</t>
  </si>
  <si>
    <t>Hakenberg Julia</t>
  </si>
  <si>
    <t>Hatakka Marja-Liisa</t>
  </si>
  <si>
    <t>NB</t>
  </si>
  <si>
    <t>Härmäaho Hannu</t>
  </si>
  <si>
    <t>Into Juhani</t>
  </si>
  <si>
    <t>MA</t>
  </si>
  <si>
    <t>Kankare Kauko</t>
  </si>
  <si>
    <t>Kettunen Terttu</t>
  </si>
  <si>
    <t>Lehtonen Joni</t>
  </si>
  <si>
    <t>NuA</t>
  </si>
  <si>
    <t>Naumanen Saku</t>
  </si>
  <si>
    <t>Niinikoski Pekka</t>
  </si>
  <si>
    <t>Nyrönen Veijo</t>
  </si>
  <si>
    <t>Näyskä Irja</t>
  </si>
  <si>
    <t>Näyskä Keijo</t>
  </si>
  <si>
    <t>Passila Antti</t>
  </si>
  <si>
    <t>Raitanen Jorma</t>
  </si>
  <si>
    <t>Rantanen Asko</t>
  </si>
  <si>
    <t>MM</t>
  </si>
  <si>
    <t>Röytiö Jorma</t>
  </si>
  <si>
    <t>MB</t>
  </si>
  <si>
    <t>Salminen Ari</t>
  </si>
  <si>
    <t>Uusi-Kölli Heikki</t>
  </si>
  <si>
    <t>Uusi-Kölli Ritva</t>
  </si>
  <si>
    <t>Vainio Jarkko</t>
  </si>
  <si>
    <t xml:space="preserve"> 20.1.2013</t>
  </si>
  <si>
    <t>17.2.2013</t>
  </si>
  <si>
    <t>17.3.2013</t>
  </si>
  <si>
    <t>25.3.2013</t>
  </si>
  <si>
    <t xml:space="preserve"> 21.4.2013</t>
  </si>
  <si>
    <t xml:space="preserve">  3.8.2013</t>
  </si>
  <si>
    <t xml:space="preserve"> 26.10.2013</t>
  </si>
  <si>
    <t xml:space="preserve"> 3.11.2013</t>
  </si>
  <si>
    <t>11.11.2013</t>
  </si>
  <si>
    <t>17.11.2013</t>
  </si>
  <si>
    <t>23.11.2013</t>
  </si>
  <si>
    <t>Kaikki</t>
  </si>
  <si>
    <t>25t</t>
  </si>
  <si>
    <t>125t</t>
  </si>
  <si>
    <t>M-60</t>
  </si>
  <si>
    <t>Joukkue</t>
  </si>
  <si>
    <t>50t</t>
  </si>
  <si>
    <t>250t</t>
  </si>
  <si>
    <t>25+fin</t>
  </si>
  <si>
    <t>yht.</t>
  </si>
  <si>
    <t>Chalumram Nantawat</t>
  </si>
  <si>
    <t>HuVe</t>
  </si>
  <si>
    <t>Kankkunen Matti</t>
  </si>
  <si>
    <t>Mäkelä Ossi</t>
  </si>
  <si>
    <t>Nalli Kalevi</t>
  </si>
  <si>
    <t>Niemi Jari</t>
  </si>
  <si>
    <t>Niemi Jenna</t>
  </si>
  <si>
    <t>Niininen Markku</t>
  </si>
  <si>
    <t>Pirttimäki Seija</t>
  </si>
  <si>
    <t>NA</t>
  </si>
  <si>
    <t>Randell Anniina</t>
  </si>
  <si>
    <t>Salo Markku</t>
  </si>
  <si>
    <t>Vaskela Jari</t>
  </si>
  <si>
    <t>Välimäki Juha</t>
  </si>
  <si>
    <t>Aalto Kalle</t>
  </si>
  <si>
    <t>K-HT</t>
  </si>
  <si>
    <t>Ahola Kalevi</t>
  </si>
  <si>
    <t>Hakanen Piia</t>
  </si>
  <si>
    <t>Hakanen Sami</t>
  </si>
  <si>
    <t>Hakanen Tero</t>
  </si>
  <si>
    <t>Helander Pertti</t>
  </si>
  <si>
    <t>Jokinen Matti</t>
  </si>
  <si>
    <t>Kuusinen Elo</t>
  </si>
  <si>
    <t>Luototie Eino</t>
  </si>
  <si>
    <t>Mäki Tapio</t>
  </si>
  <si>
    <t>Seppo Seppälä</t>
  </si>
  <si>
    <t>Alho Erkki</t>
  </si>
  <si>
    <t>Järvinen Risto</t>
  </si>
  <si>
    <t>Stenvik Mika</t>
  </si>
  <si>
    <t>NoTik</t>
  </si>
  <si>
    <t>Wikström Kerstin</t>
  </si>
  <si>
    <t>Hiekkamäki Olavi</t>
  </si>
  <si>
    <t>TampT</t>
  </si>
  <si>
    <t>Paussu Mauri</t>
  </si>
  <si>
    <t>Paussu Mika</t>
  </si>
  <si>
    <t>Pesonen Kauko</t>
  </si>
  <si>
    <t>Salo Raimo</t>
  </si>
  <si>
    <t>Nimi</t>
  </si>
  <si>
    <t>Seura</t>
  </si>
  <si>
    <t>Hyvitys</t>
  </si>
  <si>
    <t>FST</t>
  </si>
  <si>
    <t>Luokitus</t>
  </si>
  <si>
    <t>Hyvitys pisteet</t>
  </si>
  <si>
    <t>Luokka 1</t>
  </si>
  <si>
    <t>yli 200</t>
  </si>
  <si>
    <t>hyvitys</t>
  </si>
  <si>
    <t>pistettä</t>
  </si>
  <si>
    <t>Luokka 2</t>
  </si>
  <si>
    <t>Luokka 3</t>
  </si>
  <si>
    <t>Luokka 4</t>
  </si>
  <si>
    <t>Luokka 5</t>
  </si>
  <si>
    <t>Luokka 6</t>
  </si>
  <si>
    <t>alle 160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</si>
</sst>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i/>
      <sz val="10"/>
      <color indexed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64" fontId="1" fillId="33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164" fontId="1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" fillId="34" borderId="15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3" borderId="21" xfId="0" applyFont="1" applyFill="1" applyBorder="1" applyAlignment="1">
      <alignment/>
    </xf>
    <xf numFmtId="14" fontId="3" fillId="33" borderId="18" xfId="0" applyNumberFormat="1" applyFont="1" applyFill="1" applyBorder="1" applyAlignment="1">
      <alignment/>
    </xf>
    <xf numFmtId="16" fontId="3" fillId="33" borderId="18" xfId="0" applyNumberFormat="1" applyFont="1" applyFill="1" applyBorder="1" applyAlignment="1">
      <alignment/>
    </xf>
    <xf numFmtId="16" fontId="3" fillId="33" borderId="20" xfId="0" applyNumberFormat="1" applyFont="1" applyFill="1" applyBorder="1" applyAlignment="1">
      <alignment/>
    </xf>
    <xf numFmtId="16" fontId="3" fillId="33" borderId="21" xfId="0" applyNumberFormat="1" applyFont="1" applyFill="1" applyBorder="1" applyAlignment="1">
      <alignment/>
    </xf>
    <xf numFmtId="0" fontId="0" fillId="0" borderId="0" xfId="0" applyAlignment="1">
      <alignment/>
    </xf>
    <xf numFmtId="164" fontId="1" fillId="34" borderId="11" xfId="0" applyNumberFormat="1" applyFont="1" applyFill="1" applyBorder="1" applyAlignment="1">
      <alignment/>
    </xf>
    <xf numFmtId="16" fontId="1" fillId="34" borderId="0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4" fillId="0" borderId="0" xfId="0" applyFont="1" applyAlignment="1">
      <alignment/>
    </xf>
    <xf numFmtId="16" fontId="3" fillId="33" borderId="21" xfId="0" applyNumberFormat="1" applyFont="1" applyFill="1" applyBorder="1" applyAlignment="1" quotePrefix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16" fontId="3" fillId="33" borderId="24" xfId="0" applyNumberFormat="1" applyFont="1" applyFill="1" applyBorder="1" applyAlignment="1" quotePrefix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P43" sqref="P43"/>
    </sheetView>
  </sheetViews>
  <sheetFormatPr defaultColWidth="9.140625" defaultRowHeight="14.25" customHeight="1"/>
  <cols>
    <col min="1" max="1" width="3.00390625" style="0" customWidth="1"/>
    <col min="2" max="2" width="23.140625" style="0" customWidth="1"/>
    <col min="3" max="3" width="7.140625" style="0" customWidth="1"/>
    <col min="4" max="4" width="5.28125" style="0" customWidth="1"/>
    <col min="5" max="30" width="4.7109375" style="0" customWidth="1"/>
    <col min="31" max="31" width="5.28125" style="46" customWidth="1"/>
  </cols>
  <sheetData>
    <row r="1" spans="1:31" ht="14.25" customHeight="1">
      <c r="A1" s="35">
        <v>1</v>
      </c>
      <c r="B1" s="30" t="s">
        <v>0</v>
      </c>
      <c r="C1" s="30" t="s">
        <v>90</v>
      </c>
      <c r="D1" s="36" t="s">
        <v>2</v>
      </c>
      <c r="E1" s="36">
        <v>716</v>
      </c>
      <c r="F1" s="36">
        <v>720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1">
        <f>IF(D1="MM",0,IF(OR(D1="MA",D1="NA"),7,IF(OR(D1="MB",D1="NB"),14,IF(OR(D1="MC",D1="NC"),21,IF(D1="NuB",28,0)))))</f>
        <v>21</v>
      </c>
    </row>
    <row r="2" spans="1:31" ht="14.25" customHeight="1">
      <c r="A2" s="1">
        <v>2</v>
      </c>
      <c r="B2" s="2" t="s">
        <v>6</v>
      </c>
      <c r="C2" s="2" t="s">
        <v>90</v>
      </c>
      <c r="D2" s="33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5">
        <v>21</v>
      </c>
    </row>
    <row r="3" spans="1:31" ht="14.25" customHeight="1">
      <c r="A3" s="5">
        <v>3</v>
      </c>
      <c r="B3" s="6" t="s">
        <v>9</v>
      </c>
      <c r="C3" s="6" t="s">
        <v>90</v>
      </c>
      <c r="D3" s="34" t="s">
        <v>10</v>
      </c>
      <c r="E3" s="7">
        <v>910</v>
      </c>
      <c r="F3" s="7">
        <v>897</v>
      </c>
      <c r="G3" s="7">
        <v>894</v>
      </c>
      <c r="H3" s="7">
        <v>183</v>
      </c>
      <c r="I3" s="7">
        <v>902</v>
      </c>
      <c r="J3" s="7">
        <v>933</v>
      </c>
      <c r="K3" s="7">
        <v>944</v>
      </c>
      <c r="L3" s="10">
        <v>954</v>
      </c>
      <c r="M3" s="7">
        <v>1817</v>
      </c>
      <c r="N3" s="7">
        <v>182</v>
      </c>
      <c r="O3" s="7">
        <v>172</v>
      </c>
      <c r="P3" s="7">
        <v>908</v>
      </c>
      <c r="Q3" s="10">
        <v>955</v>
      </c>
      <c r="R3" s="7">
        <v>911</v>
      </c>
      <c r="S3" s="7">
        <v>946</v>
      </c>
      <c r="T3" s="7">
        <v>311</v>
      </c>
      <c r="U3" s="7">
        <v>1801</v>
      </c>
      <c r="V3" s="7">
        <v>362</v>
      </c>
      <c r="W3" s="7">
        <v>897</v>
      </c>
      <c r="X3" s="7">
        <v>357</v>
      </c>
      <c r="Y3" s="7">
        <v>903</v>
      </c>
      <c r="Z3" s="7">
        <v>944</v>
      </c>
      <c r="AA3" s="7"/>
      <c r="AB3" s="7"/>
      <c r="AC3" s="7"/>
      <c r="AD3" s="7"/>
      <c r="AE3" s="32">
        <f>IF(D3="MM",0,IF(OR(D3="MA",D3="NA"),7,IF(OR(D3="MB",D3="NB"),14,IF(OR(D3="MC",D3="NC"),21,IF(D3="NuB",28,0)))))</f>
        <v>7</v>
      </c>
    </row>
    <row r="4" spans="1:31" ht="14.25" customHeight="1">
      <c r="A4" s="1">
        <v>4</v>
      </c>
      <c r="B4" s="2" t="s">
        <v>15</v>
      </c>
      <c r="C4" s="2" t="s">
        <v>90</v>
      </c>
      <c r="D4" s="33" t="s">
        <v>2</v>
      </c>
      <c r="E4" s="3">
        <v>732</v>
      </c>
      <c r="F4" s="3">
        <v>645</v>
      </c>
      <c r="G4" s="3">
        <v>145</v>
      </c>
      <c r="H4" s="3">
        <v>694</v>
      </c>
      <c r="I4" s="3">
        <v>698</v>
      </c>
      <c r="J4" s="3">
        <v>1511</v>
      </c>
      <c r="K4" s="3">
        <v>731</v>
      </c>
      <c r="L4" s="3">
        <v>742</v>
      </c>
      <c r="M4" s="3">
        <v>688</v>
      </c>
      <c r="N4" s="3">
        <v>282</v>
      </c>
      <c r="O4" s="3">
        <v>732</v>
      </c>
      <c r="P4" s="3">
        <v>693</v>
      </c>
      <c r="Q4" s="3">
        <v>708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5">
        <f>IF(D4="MM",1,IF(OR(D4="MA",D4="NA"),7,IF(OR(D4="MB",D4="NB"),14,IF(OR(D4="MC",D4="NC"),21,IF(D4="NuB",28,0)))))</f>
        <v>21</v>
      </c>
    </row>
    <row r="5" spans="1:31" ht="14.25" customHeight="1">
      <c r="A5" s="5">
        <v>5</v>
      </c>
      <c r="B5" s="6" t="s">
        <v>17</v>
      </c>
      <c r="C5" s="6" t="s">
        <v>90</v>
      </c>
      <c r="D5" s="34" t="s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2">
        <f>IF(D5="MM",1,IF(OR(D5="MA",D5="NA"),7,IF(OR(D5="MB",D5="NB"),14,IF(OR(D5="MC",D5="NC"),21,IF(D5="NuB",28,0)))))</f>
        <v>21</v>
      </c>
    </row>
    <row r="6" spans="1:31" ht="14.25" customHeight="1">
      <c r="A6" s="1">
        <v>6</v>
      </c>
      <c r="B6" s="2" t="s">
        <v>26</v>
      </c>
      <c r="C6" s="2" t="s">
        <v>90</v>
      </c>
      <c r="D6" s="33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5">
        <f>IF(D6="MM",1,IF(OR(D6="MA",D6="NA"),7,IF(OR(D6="MB",D6="NB"),14,IF(OR(D6="MC",D6="NC"),21,IF(D6="NuB",28,0)))))</f>
        <v>21</v>
      </c>
    </row>
    <row r="7" spans="1:31" ht="14.25" customHeight="1">
      <c r="A7" s="5">
        <v>7</v>
      </c>
      <c r="B7" s="6" t="s">
        <v>29</v>
      </c>
      <c r="C7" s="6" t="s">
        <v>90</v>
      </c>
      <c r="D7" s="34" t="s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32">
        <f>IF(D7="MM",1,IF(OR(D7="MA",D7="NA"),7,IF(OR(D7="MB",D7="NB"),14,IF(OR(D7="MC",D7="NC"),21,IF(D7="NuB",28,0)))))</f>
        <v>21</v>
      </c>
    </row>
    <row r="8" spans="1:31" ht="14.25" customHeight="1">
      <c r="A8" s="1">
        <v>8</v>
      </c>
      <c r="B8" s="2" t="s">
        <v>50</v>
      </c>
      <c r="C8" s="2" t="s">
        <v>51</v>
      </c>
      <c r="D8" s="33" t="s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5">
        <v>35</v>
      </c>
    </row>
    <row r="9" spans="1:31" ht="14.25" customHeight="1">
      <c r="A9" s="5">
        <v>9</v>
      </c>
      <c r="B9" s="6" t="s">
        <v>52</v>
      </c>
      <c r="C9" s="6" t="s">
        <v>51</v>
      </c>
      <c r="D9" s="34" t="s">
        <v>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2">
        <f>IF(D9="MM",0,IF(OR(D9="MA",D9="NA"),7,IF(OR(D9="MB",D9="NB"),14,IF(OR(D9="MC",D9="NC"),21,IF(D9="NuB",28,0)))))</f>
        <v>21</v>
      </c>
    </row>
    <row r="10" spans="1:31" ht="14.25" customHeight="1">
      <c r="A10" s="1">
        <v>10</v>
      </c>
      <c r="B10" s="2" t="s">
        <v>53</v>
      </c>
      <c r="C10" s="2" t="s">
        <v>51</v>
      </c>
      <c r="D10" s="33" t="s">
        <v>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5">
        <f>IF(D10="MM",0,IF(OR(D10="MA",D10="NA"),7,IF(OR(D10="MB",D10="NB"),14,IF(OR(D10="MC",D10="NC"),21,IF(D10="NuB",28,0)))))</f>
        <v>21</v>
      </c>
    </row>
    <row r="11" spans="1:31" ht="14.25" customHeight="1">
      <c r="A11" s="5">
        <v>11</v>
      </c>
      <c r="B11" s="6" t="s">
        <v>54</v>
      </c>
      <c r="C11" s="6" t="s">
        <v>51</v>
      </c>
      <c r="D11" s="34" t="s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2">
        <f>IF(D11="MM",0,IF(OR(D11="MA",D11="NA"),7,IF(OR(D11="MB",D11="NB"),14,IF(OR(D11="MC",D11="NC"),21,IF(D11="NuB",28,0)))))</f>
        <v>21</v>
      </c>
    </row>
    <row r="12" spans="1:31" ht="14.25" customHeight="1">
      <c r="A12" s="1">
        <v>12</v>
      </c>
      <c r="B12" s="2" t="s">
        <v>55</v>
      </c>
      <c r="C12" s="2" t="s">
        <v>51</v>
      </c>
      <c r="D12" s="33" t="s">
        <v>2</v>
      </c>
      <c r="E12" s="3">
        <v>693</v>
      </c>
      <c r="F12" s="3">
        <v>153</v>
      </c>
      <c r="G12" s="3">
        <v>737</v>
      </c>
      <c r="H12" s="3">
        <v>742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5">
        <f>IF(D12="MM",0,IF(OR(D12="MA",D12="NA"),7,IF(OR(D12="MB",D12="NB"),14,IF(OR(D12="MC",D12="NC"),21,IF(D12="NuB",28,0)))))</f>
        <v>21</v>
      </c>
    </row>
    <row r="13" spans="1:31" ht="14.25" customHeight="1">
      <c r="A13" s="5">
        <v>13</v>
      </c>
      <c r="B13" s="6" t="s">
        <v>56</v>
      </c>
      <c r="C13" s="6" t="s">
        <v>51</v>
      </c>
      <c r="D13" s="34" t="s">
        <v>4</v>
      </c>
      <c r="E13" s="7">
        <v>159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32">
        <v>35</v>
      </c>
    </row>
    <row r="14" spans="1:31" ht="14.25" customHeight="1">
      <c r="A14" s="1">
        <v>14</v>
      </c>
      <c r="B14" s="2" t="s">
        <v>57</v>
      </c>
      <c r="C14" s="2" t="s">
        <v>51</v>
      </c>
      <c r="D14" s="33" t="s">
        <v>25</v>
      </c>
      <c r="E14" s="11">
        <v>926</v>
      </c>
      <c r="F14" s="11">
        <v>921</v>
      </c>
      <c r="G14" s="3">
        <v>176</v>
      </c>
      <c r="H14" s="11">
        <v>1898</v>
      </c>
      <c r="I14" s="3">
        <v>882</v>
      </c>
      <c r="J14" s="11">
        <v>930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5">
        <f>IF(D14="MM",0,IF(OR(D14="MA",D14="NA"),7,IF(OR(D14="MB",D14="NB"),14,IF(OR(D14="MC",D14="NC"),21,IF(D14="NuB",28,0)))))</f>
        <v>14</v>
      </c>
    </row>
    <row r="15" spans="1:31" ht="14.25" customHeight="1">
      <c r="A15" s="5">
        <v>15</v>
      </c>
      <c r="B15" s="6" t="s">
        <v>58</v>
      </c>
      <c r="C15" s="6" t="s">
        <v>51</v>
      </c>
      <c r="D15" s="34" t="s">
        <v>59</v>
      </c>
      <c r="E15" s="8">
        <v>913</v>
      </c>
      <c r="F15" s="7">
        <v>881</v>
      </c>
      <c r="G15" s="7">
        <v>182</v>
      </c>
      <c r="H15" s="7">
        <v>892</v>
      </c>
      <c r="I15" s="10">
        <v>961</v>
      </c>
      <c r="J15" s="7">
        <v>1882</v>
      </c>
      <c r="K15" s="7">
        <v>921</v>
      </c>
      <c r="L15" s="10">
        <v>952</v>
      </c>
      <c r="M15" s="7">
        <v>892</v>
      </c>
      <c r="N15" s="7">
        <v>917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32">
        <f>IF(D15="MM",0,IF(OR(D15="MA",D15="NA"),7,IF(OR(D15="MB",D15="NB"),14,IF(OR(D15="MC",D15="NC"),21,IF(D15="NuB",28,0)))))</f>
        <v>7</v>
      </c>
    </row>
    <row r="16" spans="1:31" ht="14.25" customHeight="1">
      <c r="A16" s="1">
        <v>16</v>
      </c>
      <c r="B16" s="2" t="s">
        <v>60</v>
      </c>
      <c r="C16" s="2" t="s">
        <v>51</v>
      </c>
      <c r="D16" s="33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5">
        <v>21</v>
      </c>
    </row>
    <row r="17" spans="1:31" ht="14.25" customHeight="1">
      <c r="A17" s="5">
        <v>17</v>
      </c>
      <c r="B17" s="6" t="s">
        <v>61</v>
      </c>
      <c r="C17" s="6" t="s">
        <v>51</v>
      </c>
      <c r="D17" s="34" t="s">
        <v>2</v>
      </c>
      <c r="E17" s="7">
        <v>691</v>
      </c>
      <c r="F17" s="7">
        <v>130</v>
      </c>
      <c r="G17" s="7">
        <v>1568</v>
      </c>
      <c r="H17" s="7">
        <v>737</v>
      </c>
      <c r="I17" s="7">
        <v>710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32">
        <f>IF(D17="MM",0,IF(OR(D17="MA",D17="NA"),7,IF(OR(D17="MB",D17="NB"),14,IF(OR(D17="MC",D17="NC"),21,IF(D17="NuB",28,0)))))</f>
        <v>21</v>
      </c>
    </row>
    <row r="18" spans="1:31" ht="14.25" customHeight="1">
      <c r="A18" s="1">
        <v>18</v>
      </c>
      <c r="B18" s="2" t="s">
        <v>62</v>
      </c>
      <c r="C18" s="2" t="s">
        <v>51</v>
      </c>
      <c r="D18" s="33" t="s">
        <v>10</v>
      </c>
      <c r="E18" s="3">
        <v>173</v>
      </c>
      <c r="F18" s="3">
        <v>1813</v>
      </c>
      <c r="G18" s="3">
        <v>944</v>
      </c>
      <c r="H18" s="3">
        <v>942</v>
      </c>
      <c r="I18" s="3">
        <v>904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5">
        <v>7</v>
      </c>
    </row>
    <row r="19" spans="1:31" ht="14.25" customHeight="1">
      <c r="A19" s="5">
        <v>19</v>
      </c>
      <c r="B19" s="6" t="s">
        <v>63</v>
      </c>
      <c r="C19" s="6" t="s">
        <v>51</v>
      </c>
      <c r="D19" s="34" t="s">
        <v>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32">
        <f>IF(D19="MM",0,IF(OR(D19="MA",D19="NA"),7,IF(OR(D19="MB",D19="NB"),14,IF(OR(D19="MC",D19="NC"),21,IF(D19="NuB",28,0)))))</f>
        <v>21</v>
      </c>
    </row>
    <row r="20" spans="1:31" ht="14.25" customHeight="1">
      <c r="A20" s="1">
        <v>20</v>
      </c>
      <c r="B20" s="2" t="s">
        <v>76</v>
      </c>
      <c r="C20" s="2" t="s">
        <v>51</v>
      </c>
      <c r="D20" s="33" t="s">
        <v>2</v>
      </c>
      <c r="E20" s="3">
        <v>829</v>
      </c>
      <c r="F20" s="3">
        <v>861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5">
        <f>IF(D20="MM",0,IF(OR(D20="MA",D20="NA"),7,IF(OR(D20="MB",D20="NB"),14,IF(OR(D20="MC",D20="NC"),21,IF(D20="NuB",28,0)))))</f>
        <v>21</v>
      </c>
    </row>
    <row r="21" spans="1:31" ht="14.25" customHeight="1">
      <c r="A21" s="5">
        <v>21</v>
      </c>
      <c r="B21" s="6" t="s">
        <v>77</v>
      </c>
      <c r="C21" s="6" t="s">
        <v>51</v>
      </c>
      <c r="D21" s="34" t="s">
        <v>2</v>
      </c>
      <c r="E21" s="7">
        <v>101</v>
      </c>
      <c r="F21" s="7">
        <v>755</v>
      </c>
      <c r="G21" s="7">
        <v>750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32">
        <f>IF(D21="MM",0,IF(OR(D21="MA",D21="NA"),7,IF(OR(D21="MB",D21="NB"),14,IF(OR(D21="MC",D21="NC"),21,IF(D21="NuB",28,0)))))</f>
        <v>21</v>
      </c>
    </row>
    <row r="22" spans="1:31" ht="14.25" customHeight="1">
      <c r="A22" s="1">
        <v>22</v>
      </c>
      <c r="B22" s="2" t="s">
        <v>64</v>
      </c>
      <c r="C22" s="2" t="s">
        <v>65</v>
      </c>
      <c r="D22" s="33" t="s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5">
        <f>IF(D22="MM",0,IF(OR(D22="MA",D22="NA"),7,IF(OR(D22="MB",D22="NB"),14,IF(OR(D22="MC",D22="NC"),21,IF(D22="NuB",28,0)))))</f>
        <v>21</v>
      </c>
    </row>
    <row r="23" spans="1:31" ht="14.25" customHeight="1">
      <c r="A23" s="5">
        <v>23</v>
      </c>
      <c r="B23" s="6" t="s">
        <v>66</v>
      </c>
      <c r="C23" s="6" t="s">
        <v>65</v>
      </c>
      <c r="D23" s="34" t="s">
        <v>10</v>
      </c>
      <c r="E23" s="7">
        <v>930</v>
      </c>
      <c r="F23" s="7">
        <v>994</v>
      </c>
      <c r="G23" s="7">
        <v>971</v>
      </c>
      <c r="H23" s="7">
        <v>963</v>
      </c>
      <c r="I23" s="10">
        <v>1004</v>
      </c>
      <c r="J23" s="7">
        <v>974</v>
      </c>
      <c r="K23" s="7">
        <v>1891</v>
      </c>
      <c r="L23" s="7">
        <v>191</v>
      </c>
      <c r="M23" s="7">
        <v>954</v>
      </c>
      <c r="N23" s="7">
        <v>370</v>
      </c>
      <c r="O23" s="7">
        <v>1992</v>
      </c>
      <c r="P23" s="7">
        <v>363</v>
      </c>
      <c r="Q23" s="7">
        <v>982</v>
      </c>
      <c r="R23" s="7">
        <v>983</v>
      </c>
      <c r="S23" s="7">
        <v>995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32">
        <v>7</v>
      </c>
    </row>
    <row r="24" spans="1:31" ht="14.25" customHeight="1">
      <c r="A24" s="1">
        <v>24</v>
      </c>
      <c r="B24" s="2" t="s">
        <v>67</v>
      </c>
      <c r="C24" s="2" t="s">
        <v>65</v>
      </c>
      <c r="D24" s="33" t="s">
        <v>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5">
        <v>21</v>
      </c>
    </row>
    <row r="25" spans="1:31" ht="14.25" customHeight="1">
      <c r="A25" s="5">
        <v>25</v>
      </c>
      <c r="B25" s="6" t="s">
        <v>68</v>
      </c>
      <c r="C25" s="6" t="s">
        <v>65</v>
      </c>
      <c r="D25" s="34" t="s">
        <v>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32">
        <f aca="true" t="shared" si="0" ref="AE25:AE32">IF(D25="MM",0,IF(OR(D25="MA",D25="NA"),7,IF(OR(D25="MB",D25="NB"),14,IF(OR(D25="MC",D25="NC"),21,IF(D25="NuB",28,0)))))</f>
        <v>21</v>
      </c>
    </row>
    <row r="26" spans="1:31" ht="14.25" customHeight="1">
      <c r="A26" s="1">
        <v>26</v>
      </c>
      <c r="B26" s="2" t="s">
        <v>69</v>
      </c>
      <c r="C26" s="2" t="s">
        <v>65</v>
      </c>
      <c r="D26" s="33" t="s">
        <v>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5">
        <f t="shared" si="0"/>
        <v>21</v>
      </c>
    </row>
    <row r="27" spans="1:31" ht="14.25" customHeight="1">
      <c r="A27" s="5">
        <v>27</v>
      </c>
      <c r="B27" s="6" t="s">
        <v>70</v>
      </c>
      <c r="C27" s="6" t="s">
        <v>65</v>
      </c>
      <c r="D27" s="34" t="s">
        <v>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32">
        <f t="shared" si="0"/>
        <v>21</v>
      </c>
    </row>
    <row r="28" spans="1:31" ht="14.25" customHeight="1">
      <c r="A28" s="1">
        <v>28</v>
      </c>
      <c r="B28" s="2" t="s">
        <v>71</v>
      </c>
      <c r="C28" s="2" t="s">
        <v>65</v>
      </c>
      <c r="D28" s="33" t="s">
        <v>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5">
        <f t="shared" si="0"/>
        <v>21</v>
      </c>
    </row>
    <row r="29" spans="1:31" ht="14.25" customHeight="1">
      <c r="A29" s="5">
        <v>29</v>
      </c>
      <c r="B29" s="6" t="s">
        <v>72</v>
      </c>
      <c r="C29" s="6" t="s">
        <v>65</v>
      </c>
      <c r="D29" s="34" t="s">
        <v>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32">
        <f t="shared" si="0"/>
        <v>21</v>
      </c>
    </row>
    <row r="30" spans="1:31" ht="14.25" customHeight="1">
      <c r="A30" s="1">
        <v>30</v>
      </c>
      <c r="B30" s="2" t="s">
        <v>73</v>
      </c>
      <c r="C30" s="2" t="s">
        <v>65</v>
      </c>
      <c r="D30" s="33" t="s">
        <v>25</v>
      </c>
      <c r="E30" s="3">
        <v>893</v>
      </c>
      <c r="F30" s="11">
        <v>909</v>
      </c>
      <c r="G30" s="3">
        <v>865</v>
      </c>
      <c r="H30" s="11">
        <v>186</v>
      </c>
      <c r="I30" s="3">
        <v>856</v>
      </c>
      <c r="J30" s="3">
        <v>885</v>
      </c>
      <c r="K30" s="3">
        <v>883</v>
      </c>
      <c r="L30" s="3">
        <v>1779</v>
      </c>
      <c r="M30" s="11">
        <v>184</v>
      </c>
      <c r="N30" s="3">
        <v>813</v>
      </c>
      <c r="O30" s="11">
        <v>914</v>
      </c>
      <c r="P30" s="3">
        <v>1756</v>
      </c>
      <c r="Q30" s="3">
        <v>309</v>
      </c>
      <c r="R30" s="3">
        <v>897</v>
      </c>
      <c r="S30" s="3">
        <v>841</v>
      </c>
      <c r="T30" s="3">
        <v>886</v>
      </c>
      <c r="U30" s="11">
        <v>924</v>
      </c>
      <c r="V30" s="3">
        <v>1709</v>
      </c>
      <c r="W30" s="3">
        <v>326</v>
      </c>
      <c r="X30" s="3">
        <v>841</v>
      </c>
      <c r="Y30" s="3">
        <v>344</v>
      </c>
      <c r="Z30" s="3">
        <v>857</v>
      </c>
      <c r="AA30" s="3">
        <v>860</v>
      </c>
      <c r="AB30" s="3"/>
      <c r="AC30" s="3"/>
      <c r="AD30" s="3"/>
      <c r="AE30" s="45">
        <f t="shared" si="0"/>
        <v>14</v>
      </c>
    </row>
    <row r="31" spans="1:31" ht="14.25" customHeight="1">
      <c r="A31" s="5">
        <v>31</v>
      </c>
      <c r="B31" s="6" t="s">
        <v>74</v>
      </c>
      <c r="C31" s="6" t="s">
        <v>65</v>
      </c>
      <c r="D31" s="34" t="s">
        <v>2</v>
      </c>
      <c r="E31" s="7">
        <v>835</v>
      </c>
      <c r="F31" s="7">
        <v>806</v>
      </c>
      <c r="G31" s="7">
        <v>833</v>
      </c>
      <c r="H31" s="10">
        <v>190</v>
      </c>
      <c r="I31" s="7">
        <v>857</v>
      </c>
      <c r="J31" s="7">
        <v>753</v>
      </c>
      <c r="K31" s="7">
        <v>718</v>
      </c>
      <c r="L31" s="7">
        <v>1406</v>
      </c>
      <c r="M31" s="7">
        <v>314</v>
      </c>
      <c r="N31" s="7">
        <v>336</v>
      </c>
      <c r="O31" s="7">
        <v>743</v>
      </c>
      <c r="P31" s="7">
        <v>721</v>
      </c>
      <c r="Q31" s="7">
        <v>753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32">
        <f t="shared" si="0"/>
        <v>21</v>
      </c>
    </row>
    <row r="32" spans="1:31" ht="14.25" customHeight="1">
      <c r="A32" s="1">
        <v>32</v>
      </c>
      <c r="B32" s="2" t="s">
        <v>75</v>
      </c>
      <c r="C32" s="2" t="s">
        <v>65</v>
      </c>
      <c r="D32" s="33" t="s">
        <v>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5">
        <f t="shared" si="0"/>
        <v>21</v>
      </c>
    </row>
    <row r="33" spans="1:31" ht="14.25" customHeight="1">
      <c r="A33" s="5">
        <v>33</v>
      </c>
      <c r="B33" s="6" t="s">
        <v>3</v>
      </c>
      <c r="C33" s="6" t="s">
        <v>1</v>
      </c>
      <c r="D33" s="34" t="s">
        <v>4</v>
      </c>
      <c r="E33" s="7">
        <v>677</v>
      </c>
      <c r="F33" s="7">
        <v>624</v>
      </c>
      <c r="G33" s="7">
        <v>424</v>
      </c>
      <c r="H33" s="7">
        <v>135</v>
      </c>
      <c r="I33" s="7">
        <v>642</v>
      </c>
      <c r="J33" s="7">
        <v>597</v>
      </c>
      <c r="K33" s="7">
        <v>518</v>
      </c>
      <c r="L33" s="7">
        <v>686</v>
      </c>
      <c r="M33" s="7">
        <v>269</v>
      </c>
      <c r="N33" s="7">
        <v>284</v>
      </c>
      <c r="O33" s="7">
        <v>525</v>
      </c>
      <c r="P33" s="7">
        <v>576</v>
      </c>
      <c r="Q33" s="7">
        <v>1105</v>
      </c>
      <c r="R33" s="7">
        <v>213</v>
      </c>
      <c r="S33" s="7">
        <v>764</v>
      </c>
      <c r="T33" s="7">
        <v>662</v>
      </c>
      <c r="U33" s="7">
        <v>751</v>
      </c>
      <c r="V33" s="7">
        <v>285</v>
      </c>
      <c r="W33" s="7">
        <v>1307</v>
      </c>
      <c r="X33" s="7">
        <v>691</v>
      </c>
      <c r="Y33" s="7">
        <v>667</v>
      </c>
      <c r="Z33" s="7"/>
      <c r="AA33" s="7"/>
      <c r="AB33" s="7"/>
      <c r="AC33" s="7"/>
      <c r="AD33" s="7"/>
      <c r="AE33" s="32">
        <v>35</v>
      </c>
    </row>
    <row r="34" spans="1:31" ht="14.25" customHeight="1">
      <c r="A34" s="1">
        <v>34</v>
      </c>
      <c r="B34" s="2" t="s">
        <v>5</v>
      </c>
      <c r="C34" s="2" t="s">
        <v>1</v>
      </c>
      <c r="D34" s="33" t="s">
        <v>4</v>
      </c>
      <c r="E34" s="3">
        <v>112</v>
      </c>
      <c r="F34" s="3">
        <v>518</v>
      </c>
      <c r="G34" s="3">
        <v>1255</v>
      </c>
      <c r="H34" s="3">
        <v>244</v>
      </c>
      <c r="I34" s="3">
        <v>552</v>
      </c>
      <c r="J34" s="3">
        <v>1046</v>
      </c>
      <c r="K34" s="3">
        <v>242</v>
      </c>
      <c r="L34" s="3">
        <v>642</v>
      </c>
      <c r="M34" s="3">
        <v>638</v>
      </c>
      <c r="N34" s="3">
        <v>247</v>
      </c>
      <c r="O34" s="3">
        <v>1030</v>
      </c>
      <c r="P34" s="3">
        <v>548</v>
      </c>
      <c r="Q34" s="3">
        <v>605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5">
        <v>35</v>
      </c>
    </row>
    <row r="35" spans="1:31" ht="14.25" customHeight="1">
      <c r="A35" s="5">
        <v>35</v>
      </c>
      <c r="B35" s="6" t="s">
        <v>8</v>
      </c>
      <c r="C35" s="6" t="s">
        <v>1</v>
      </c>
      <c r="D35" s="34" t="s">
        <v>2</v>
      </c>
      <c r="E35" s="7">
        <v>549</v>
      </c>
      <c r="F35" s="7">
        <v>738</v>
      </c>
      <c r="G35" s="7">
        <v>111</v>
      </c>
      <c r="H35" s="7">
        <v>573</v>
      </c>
      <c r="I35" s="7">
        <v>1359</v>
      </c>
      <c r="J35" s="7">
        <v>195</v>
      </c>
      <c r="K35" s="7">
        <v>507</v>
      </c>
      <c r="L35" s="7">
        <v>642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32">
        <f>IF(D35="MM",0,IF(OR(D35="MA",D35="NA"),7,IF(OR(D35="MB",D35="NB"),14,IF(OR(D35="MC",D35="NC"),21,IF(D35="NuB",28,0)))))</f>
        <v>21</v>
      </c>
    </row>
    <row r="36" spans="1:31" ht="14.25" customHeight="1">
      <c r="A36" s="1">
        <v>36</v>
      </c>
      <c r="B36" s="2" t="s">
        <v>11</v>
      </c>
      <c r="C36" s="2" t="s">
        <v>1</v>
      </c>
      <c r="D36" s="33" t="s">
        <v>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5">
        <f>IF(D36="MM",0,IF(OR(D36="MA",D36="NA"),7,IF(OR(D36="MB",D36="NB"),14,IF(OR(D36="MC",D36="NC"),21,IF(D36="NuB",28,0)))))</f>
        <v>21</v>
      </c>
    </row>
    <row r="37" spans="1:31" ht="14.25" customHeight="1">
      <c r="A37" s="5">
        <v>37</v>
      </c>
      <c r="B37" s="6" t="s">
        <v>12</v>
      </c>
      <c r="C37" s="6" t="s">
        <v>1</v>
      </c>
      <c r="D37" s="34" t="s">
        <v>7</v>
      </c>
      <c r="E37" s="7">
        <v>124</v>
      </c>
      <c r="F37" s="7">
        <v>719</v>
      </c>
      <c r="G37" s="7">
        <v>680</v>
      </c>
      <c r="H37" s="10">
        <v>809</v>
      </c>
      <c r="I37" s="7">
        <v>673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32">
        <v>21</v>
      </c>
    </row>
    <row r="38" spans="1:31" ht="14.25" customHeight="1">
      <c r="A38" s="1">
        <v>38</v>
      </c>
      <c r="B38" s="2" t="s">
        <v>13</v>
      </c>
      <c r="C38" s="2" t="s">
        <v>1</v>
      </c>
      <c r="D38" s="33" t="s">
        <v>14</v>
      </c>
      <c r="E38" s="3">
        <v>713</v>
      </c>
      <c r="F38" s="3">
        <v>681</v>
      </c>
      <c r="G38" s="3">
        <v>642</v>
      </c>
      <c r="H38" s="3">
        <v>121</v>
      </c>
      <c r="I38" s="3">
        <v>619</v>
      </c>
      <c r="J38" s="3">
        <v>719</v>
      </c>
      <c r="K38" s="3">
        <v>765</v>
      </c>
      <c r="L38" s="3">
        <v>738</v>
      </c>
      <c r="M38" s="3">
        <v>1431</v>
      </c>
      <c r="N38" s="3">
        <v>279</v>
      </c>
      <c r="O38" s="3">
        <v>183</v>
      </c>
      <c r="P38" s="3">
        <v>714</v>
      </c>
      <c r="Q38" s="3">
        <v>675</v>
      </c>
      <c r="R38" s="3">
        <v>1316</v>
      </c>
      <c r="S38" s="3">
        <v>279</v>
      </c>
      <c r="T38" s="3">
        <v>155</v>
      </c>
      <c r="U38" s="3">
        <v>777</v>
      </c>
      <c r="V38" s="3">
        <v>746</v>
      </c>
      <c r="W38" s="3">
        <v>761</v>
      </c>
      <c r="X38" s="3">
        <v>292</v>
      </c>
      <c r="Y38" s="3">
        <v>1472</v>
      </c>
      <c r="Z38" s="11">
        <v>341</v>
      </c>
      <c r="AA38" s="3">
        <v>767</v>
      </c>
      <c r="AB38" s="3">
        <v>313</v>
      </c>
      <c r="AC38" s="3">
        <v>718</v>
      </c>
      <c r="AD38" s="3">
        <v>779</v>
      </c>
      <c r="AE38" s="45">
        <v>28</v>
      </c>
    </row>
    <row r="39" spans="1:31" ht="14.25" customHeight="1">
      <c r="A39" s="5">
        <v>39</v>
      </c>
      <c r="B39" s="6" t="s">
        <v>16</v>
      </c>
      <c r="C39" s="6" t="s">
        <v>1</v>
      </c>
      <c r="D39" s="34" t="s">
        <v>10</v>
      </c>
      <c r="E39" s="7">
        <v>939</v>
      </c>
      <c r="F39" s="7">
        <v>940</v>
      </c>
      <c r="G39" s="10">
        <v>956</v>
      </c>
      <c r="H39" s="7">
        <v>185</v>
      </c>
      <c r="I39" s="7">
        <v>937</v>
      </c>
      <c r="J39" s="7">
        <v>929</v>
      </c>
      <c r="K39" s="10">
        <v>964</v>
      </c>
      <c r="L39" s="7">
        <v>887</v>
      </c>
      <c r="M39" s="10">
        <v>1915</v>
      </c>
      <c r="N39" s="7">
        <v>183</v>
      </c>
      <c r="O39" s="8">
        <v>372</v>
      </c>
      <c r="P39" s="7">
        <v>932</v>
      </c>
      <c r="Q39" s="7">
        <v>881</v>
      </c>
      <c r="R39" s="7">
        <v>178</v>
      </c>
      <c r="S39" s="7">
        <v>922</v>
      </c>
      <c r="T39" s="7">
        <v>906</v>
      </c>
      <c r="U39" s="7">
        <v>909</v>
      </c>
      <c r="V39" s="7">
        <v>328</v>
      </c>
      <c r="W39" s="7">
        <v>1831</v>
      </c>
      <c r="X39" s="7">
        <v>345</v>
      </c>
      <c r="Y39" s="7">
        <v>347</v>
      </c>
      <c r="Z39" s="7">
        <v>886</v>
      </c>
      <c r="AA39" s="7">
        <v>877</v>
      </c>
      <c r="AB39" s="7"/>
      <c r="AC39" s="7"/>
      <c r="AD39" s="7"/>
      <c r="AE39" s="32">
        <f>IF(D39="MM",1,IF(OR(D39="MA",D39="NA"),7,IF(OR(D39="MB",D39="NB"),14,IF(OR(D39="MC",D39="NC"),21,IF(D39="NuB",28,0)))))</f>
        <v>7</v>
      </c>
    </row>
    <row r="40" spans="1:31" ht="14.25" customHeight="1">
      <c r="A40" s="1">
        <v>40</v>
      </c>
      <c r="B40" s="2" t="s">
        <v>18</v>
      </c>
      <c r="C40" s="2" t="s">
        <v>1</v>
      </c>
      <c r="D40" s="33" t="s">
        <v>7</v>
      </c>
      <c r="E40" s="3">
        <v>1304</v>
      </c>
      <c r="F40" s="3">
        <v>598</v>
      </c>
      <c r="G40" s="3">
        <v>556</v>
      </c>
      <c r="H40" s="3">
        <v>695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5">
        <v>21</v>
      </c>
    </row>
    <row r="41" spans="1:31" ht="14.25" customHeight="1">
      <c r="A41" s="5">
        <v>41</v>
      </c>
      <c r="B41" s="6" t="s">
        <v>19</v>
      </c>
      <c r="C41" s="6" t="s">
        <v>1</v>
      </c>
      <c r="D41" s="34" t="s">
        <v>10</v>
      </c>
      <c r="E41" s="7">
        <v>915</v>
      </c>
      <c r="F41" s="7">
        <v>935</v>
      </c>
      <c r="G41" s="10">
        <v>193</v>
      </c>
      <c r="H41" s="7">
        <v>932</v>
      </c>
      <c r="I41" s="7">
        <v>885</v>
      </c>
      <c r="J41" s="10">
        <v>957</v>
      </c>
      <c r="K41" s="7">
        <v>1872</v>
      </c>
      <c r="L41" s="7">
        <v>367</v>
      </c>
      <c r="M41" s="7">
        <v>908</v>
      </c>
      <c r="N41" s="10">
        <v>975</v>
      </c>
      <c r="O41" s="7">
        <v>924</v>
      </c>
      <c r="P41" s="10">
        <v>392</v>
      </c>
      <c r="Q41" s="7">
        <v>944</v>
      </c>
      <c r="R41" s="7">
        <v>933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32">
        <f>IF(D41="MM",1,IF(OR(D41="MA",D41="NA"),7,IF(OR(D41="MB",D41="NB"),14,IF(OR(D41="MC",D41="NC"),21,IF(D41="NuB",28,0)))))</f>
        <v>7</v>
      </c>
    </row>
    <row r="42" spans="1:31" ht="14.25" customHeight="1">
      <c r="A42" s="1">
        <v>42</v>
      </c>
      <c r="B42" s="2" t="s">
        <v>20</v>
      </c>
      <c r="C42" s="2" t="s">
        <v>1</v>
      </c>
      <c r="D42" s="33" t="s">
        <v>10</v>
      </c>
      <c r="E42" s="11">
        <v>191</v>
      </c>
      <c r="F42" s="11">
        <v>979</v>
      </c>
      <c r="G42" s="11">
        <v>955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5">
        <f>IF(D42="MM",1,IF(OR(D42="MA",D42="NA"),7,IF(OR(D42="MB",D42="NB"),14,IF(OR(D42="MC",D42="NC"),21,IF(D42="NuB",28,0)))))</f>
        <v>7</v>
      </c>
    </row>
    <row r="43" spans="1:31" ht="14.25" customHeight="1">
      <c r="A43" s="5">
        <v>43</v>
      </c>
      <c r="B43" s="6" t="s">
        <v>21</v>
      </c>
      <c r="C43" s="6" t="s">
        <v>1</v>
      </c>
      <c r="D43" s="34" t="s">
        <v>2</v>
      </c>
      <c r="E43" s="7">
        <v>152</v>
      </c>
      <c r="F43" s="7">
        <v>1702</v>
      </c>
      <c r="G43" s="7">
        <v>824</v>
      </c>
      <c r="H43" s="7">
        <v>840</v>
      </c>
      <c r="I43" s="7">
        <v>848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32">
        <f>IF(D43="MM",1,IF(OR(D43="MA",D43="NA"),7,IF(OR(D43="MB",D43="NB"),14,IF(OR(D43="MC",D43="NC"),21,IF(D43="NuB",28,0)))))</f>
        <v>21</v>
      </c>
    </row>
    <row r="44" spans="1:31" ht="14.25" customHeight="1">
      <c r="A44" s="1">
        <v>44</v>
      </c>
      <c r="B44" s="2" t="s">
        <v>22</v>
      </c>
      <c r="C44" s="2" t="s">
        <v>1</v>
      </c>
      <c r="D44" s="33" t="s">
        <v>23</v>
      </c>
      <c r="E44" s="3">
        <v>981</v>
      </c>
      <c r="F44" s="3">
        <v>988</v>
      </c>
      <c r="G44" s="3">
        <v>967</v>
      </c>
      <c r="H44" s="3">
        <v>198</v>
      </c>
      <c r="I44" s="3">
        <v>994</v>
      </c>
      <c r="J44" s="3">
        <v>985</v>
      </c>
      <c r="K44" s="3">
        <v>1996</v>
      </c>
      <c r="L44" s="3">
        <v>405</v>
      </c>
      <c r="M44" s="3">
        <v>951</v>
      </c>
      <c r="N44" s="3">
        <v>1005</v>
      </c>
      <c r="O44" s="3">
        <v>2004</v>
      </c>
      <c r="P44" s="3">
        <v>973</v>
      </c>
      <c r="Q44" s="3">
        <v>978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5">
        <v>0</v>
      </c>
    </row>
    <row r="45" spans="1:31" ht="14.25" customHeight="1">
      <c r="A45" s="5">
        <v>45</v>
      </c>
      <c r="B45" s="6" t="s">
        <v>24</v>
      </c>
      <c r="C45" s="6" t="s">
        <v>1</v>
      </c>
      <c r="D45" s="34" t="s">
        <v>25</v>
      </c>
      <c r="E45" s="7">
        <v>171</v>
      </c>
      <c r="F45" s="7">
        <v>840</v>
      </c>
      <c r="G45" s="7">
        <v>848</v>
      </c>
      <c r="H45" s="7">
        <v>830</v>
      </c>
      <c r="I45" s="7">
        <v>1761</v>
      </c>
      <c r="J45" s="7">
        <v>852</v>
      </c>
      <c r="K45" s="7">
        <v>1745</v>
      </c>
      <c r="L45" s="7">
        <v>344</v>
      </c>
      <c r="M45" s="7">
        <v>890</v>
      </c>
      <c r="N45" s="7">
        <v>863</v>
      </c>
      <c r="O45" s="7">
        <v>875</v>
      </c>
      <c r="P45" s="7">
        <v>855</v>
      </c>
      <c r="Q45" s="7">
        <v>893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32">
        <f>IF(D45="MM",1,IF(OR(D45="MA",D45="NA"),7,IF(OR(D45="MB",D45="NB"),14,IF(OR(D45="MC",D45="NC"),21,IF(D45="NuB",28,0)))))</f>
        <v>14</v>
      </c>
    </row>
    <row r="46" spans="1:31" ht="14.25" customHeight="1">
      <c r="A46" s="1">
        <v>46</v>
      </c>
      <c r="B46" s="2" t="s">
        <v>27</v>
      </c>
      <c r="C46" s="2" t="s">
        <v>1</v>
      </c>
      <c r="D46" s="33" t="s">
        <v>25</v>
      </c>
      <c r="E46" s="3">
        <v>894</v>
      </c>
      <c r="F46" s="3">
        <v>833</v>
      </c>
      <c r="G46" s="3">
        <v>884</v>
      </c>
      <c r="H46" s="3">
        <v>186</v>
      </c>
      <c r="I46" s="3">
        <v>864</v>
      </c>
      <c r="J46" s="3">
        <v>879</v>
      </c>
      <c r="K46" s="3">
        <v>1694</v>
      </c>
      <c r="L46" s="3">
        <v>832</v>
      </c>
      <c r="M46" s="3">
        <v>852</v>
      </c>
      <c r="N46" s="3">
        <v>810</v>
      </c>
      <c r="O46" s="3">
        <v>869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5">
        <f>IF(D46="MM",1,IF(OR(D46="MA",D46="NA"),7,IF(OR(D46="MB",D46="NB"),14,IF(OR(D46="MC",D46="NC"),21,IF(D46="NuB",28,0)))))</f>
        <v>14</v>
      </c>
    </row>
    <row r="47" spans="1:31" ht="14.25" customHeight="1">
      <c r="A47" s="5">
        <v>47</v>
      </c>
      <c r="B47" s="6" t="s">
        <v>28</v>
      </c>
      <c r="C47" s="6" t="s">
        <v>1</v>
      </c>
      <c r="D47" s="34" t="s">
        <v>7</v>
      </c>
      <c r="E47" s="7">
        <v>142</v>
      </c>
      <c r="F47" s="10">
        <v>806</v>
      </c>
      <c r="G47" s="7">
        <v>771</v>
      </c>
      <c r="H47" s="7">
        <v>710</v>
      </c>
      <c r="I47" s="7">
        <v>787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32">
        <v>21</v>
      </c>
    </row>
    <row r="48" spans="1:31" ht="14.25" customHeight="1">
      <c r="A48" s="1">
        <v>48</v>
      </c>
      <c r="B48" s="2" t="s">
        <v>78</v>
      </c>
      <c r="C48" s="2" t="s">
        <v>79</v>
      </c>
      <c r="D48" s="33" t="s">
        <v>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5">
        <f>IF(D48="MM",1,IF(OR(D48="MA",D48="NA"),7,IF(OR(D48="MB",D48="NB"),14,IF(OR(D48="MC",D48="NC"),21,IF(D48="NuB",28,0)))))</f>
        <v>21</v>
      </c>
    </row>
    <row r="49" spans="1:31" ht="14.25" customHeight="1">
      <c r="A49" s="5">
        <v>49</v>
      </c>
      <c r="B49" s="6" t="s">
        <v>80</v>
      </c>
      <c r="C49" s="6" t="s">
        <v>79</v>
      </c>
      <c r="D49" s="34" t="s">
        <v>59</v>
      </c>
      <c r="E49" s="10">
        <v>207</v>
      </c>
      <c r="F49" s="10">
        <v>974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32">
        <v>7</v>
      </c>
    </row>
    <row r="50" spans="1:31" ht="14.25" customHeight="1">
      <c r="A50" s="1">
        <v>50</v>
      </c>
      <c r="B50" s="2" t="s">
        <v>81</v>
      </c>
      <c r="C50" s="2" t="s">
        <v>82</v>
      </c>
      <c r="D50" s="33" t="s">
        <v>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5">
        <f>IF(D50="MM",1,IF(OR(D50="MA",D50="NA"),7,IF(OR(D50="MB",D50="NB"),14,IF(OR(D50="MC",D50="NC"),21,IF(D50="NuB",28,0)))))</f>
        <v>21</v>
      </c>
    </row>
    <row r="51" spans="1:31" ht="14.25" customHeight="1">
      <c r="A51" s="5">
        <v>51</v>
      </c>
      <c r="B51" s="6" t="s">
        <v>83</v>
      </c>
      <c r="C51" s="6" t="s">
        <v>82</v>
      </c>
      <c r="D51" s="34" t="s">
        <v>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32">
        <f>IF(D51="MM",1,IF(OR(D51="MA",D51="NA"),7,IF(OR(D51="MB",D51="NB"),14,IF(OR(D51="MC",D51="NC"),21,IF(D51="NuB",28,0)))))</f>
        <v>21</v>
      </c>
    </row>
    <row r="52" spans="1:31" ht="14.25" customHeight="1">
      <c r="A52" s="1">
        <v>52</v>
      </c>
      <c r="B52" s="2" t="s">
        <v>84</v>
      </c>
      <c r="C52" s="2" t="s">
        <v>82</v>
      </c>
      <c r="D52" s="33" t="s">
        <v>25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5">
        <v>14</v>
      </c>
    </row>
    <row r="53" spans="1:31" ht="14.25" customHeight="1">
      <c r="A53" s="5">
        <v>53</v>
      </c>
      <c r="B53" s="6" t="s">
        <v>85</v>
      </c>
      <c r="C53" s="6" t="s">
        <v>82</v>
      </c>
      <c r="D53" s="34" t="s">
        <v>2</v>
      </c>
      <c r="E53" s="7">
        <v>794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32">
        <f>IF(D53="MM",1,IF(OR(D53="MA",D53="NA"),7,IF(OR(D53="MB",D53="NB"),14,IF(OR(D53="MC",D53="NC"),21,IF(D53="NuB",28,0)))))</f>
        <v>21</v>
      </c>
    </row>
    <row r="54" spans="1:31" ht="14.25" customHeight="1">
      <c r="A54" s="1">
        <v>54</v>
      </c>
      <c r="B54" s="2" t="s">
        <v>86</v>
      </c>
      <c r="C54" s="2" t="s">
        <v>82</v>
      </c>
      <c r="D54" s="33" t="s">
        <v>25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5">
        <f>IF(D54="MM",1,IF(OR(D54="MA",D54="NA"),7,IF(OR(D54="MB",D54="NB"),14,IF(OR(D54="MC",D54="NC"),21,IF(D54="NuB",28,0)))))</f>
        <v>14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6.8515625" style="41" customWidth="1"/>
    <col min="4" max="4" width="7.28125" style="43" customWidth="1"/>
    <col min="5" max="5" width="8.7109375" style="64" customWidth="1"/>
    <col min="6" max="8" width="6.57421875" style="52" customWidth="1"/>
    <col min="9" max="9" width="9.00390625" style="52" customWidth="1"/>
    <col min="10" max="12" width="6.57421875" style="52" customWidth="1"/>
    <col min="13" max="13" width="5.8515625" style="52" customWidth="1"/>
    <col min="14" max="16" width="6.57421875" style="52" customWidth="1"/>
    <col min="17" max="17" width="8.28125" style="52" customWidth="1"/>
    <col min="18" max="23" width="6.57421875" style="52" customWidth="1"/>
    <col min="24" max="24" width="5.8515625" style="52" customWidth="1"/>
    <col min="25" max="29" width="6.57421875" style="52" customWidth="1"/>
    <col min="30" max="30" width="7.57421875" style="0" customWidth="1"/>
  </cols>
  <sheetData>
    <row r="1" spans="2:3" ht="12.75">
      <c r="B1" s="65"/>
      <c r="C1" s="43" t="s">
        <v>92</v>
      </c>
    </row>
    <row r="3" spans="2:7" ht="12.75">
      <c r="B3" t="s">
        <v>93</v>
      </c>
      <c r="C3" s="41">
        <v>200</v>
      </c>
      <c r="D3" s="43" t="s">
        <v>94</v>
      </c>
      <c r="E3" s="52" t="s">
        <v>95</v>
      </c>
      <c r="F3" s="52">
        <v>0</v>
      </c>
      <c r="G3" s="52" t="s">
        <v>96</v>
      </c>
    </row>
    <row r="4" spans="2:7" ht="12.75">
      <c r="B4" t="s">
        <v>97</v>
      </c>
      <c r="C4" s="41">
        <v>190</v>
      </c>
      <c r="D4" s="43">
        <v>199</v>
      </c>
      <c r="E4" s="52" t="s">
        <v>95</v>
      </c>
      <c r="F4" s="52">
        <v>7</v>
      </c>
      <c r="G4" s="52" t="s">
        <v>96</v>
      </c>
    </row>
    <row r="5" spans="2:7" ht="12.75">
      <c r="B5" t="s">
        <v>98</v>
      </c>
      <c r="C5" s="41">
        <v>180</v>
      </c>
      <c r="D5" s="43">
        <v>189</v>
      </c>
      <c r="E5" s="52" t="s">
        <v>95</v>
      </c>
      <c r="F5" s="52">
        <v>14</v>
      </c>
      <c r="G5" s="52" t="s">
        <v>96</v>
      </c>
    </row>
    <row r="6" spans="2:7" ht="12.75">
      <c r="B6" t="s">
        <v>99</v>
      </c>
      <c r="C6" s="41">
        <v>170</v>
      </c>
      <c r="D6" s="43">
        <v>179</v>
      </c>
      <c r="E6" s="52" t="s">
        <v>95</v>
      </c>
      <c r="F6" s="52">
        <v>21</v>
      </c>
      <c r="G6" s="52" t="s">
        <v>96</v>
      </c>
    </row>
    <row r="7" spans="2:7" ht="12.75">
      <c r="B7" t="s">
        <v>100</v>
      </c>
      <c r="C7" s="41">
        <v>160</v>
      </c>
      <c r="D7" s="43">
        <v>169</v>
      </c>
      <c r="E7" s="52" t="s">
        <v>95</v>
      </c>
      <c r="F7" s="52">
        <v>28</v>
      </c>
      <c r="G7" s="52" t="s">
        <v>96</v>
      </c>
    </row>
    <row r="8" spans="2:7" ht="12.75">
      <c r="B8" t="s">
        <v>101</v>
      </c>
      <c r="C8" s="41" t="s">
        <v>102</v>
      </c>
      <c r="E8" s="52" t="s">
        <v>95</v>
      </c>
      <c r="F8" s="52">
        <v>35</v>
      </c>
      <c r="G8" s="52" t="s">
        <v>96</v>
      </c>
    </row>
    <row r="9" ht="13.5" thickBot="1">
      <c r="E9" s="52"/>
    </row>
    <row r="10" spans="1:30" ht="13.5" thickTop="1">
      <c r="A10" s="12"/>
      <c r="B10" s="13"/>
      <c r="C10" s="14"/>
      <c r="D10" s="42"/>
      <c r="E10" s="60"/>
      <c r="F10" s="66" t="s">
        <v>30</v>
      </c>
      <c r="G10" s="68"/>
      <c r="H10" s="47"/>
      <c r="I10" s="69" t="s">
        <v>31</v>
      </c>
      <c r="J10" s="67"/>
      <c r="K10" s="69" t="s">
        <v>32</v>
      </c>
      <c r="L10" s="67"/>
      <c r="M10" s="66" t="s">
        <v>33</v>
      </c>
      <c r="N10" s="67"/>
      <c r="O10" s="66" t="s">
        <v>34</v>
      </c>
      <c r="P10" s="67"/>
      <c r="Q10" s="48">
        <v>41430</v>
      </c>
      <c r="R10" s="66" t="s">
        <v>35</v>
      </c>
      <c r="S10" s="67"/>
      <c r="T10" s="66" t="s">
        <v>36</v>
      </c>
      <c r="U10" s="67"/>
      <c r="V10" s="66" t="s">
        <v>37</v>
      </c>
      <c r="W10" s="67"/>
      <c r="X10" s="66" t="s">
        <v>38</v>
      </c>
      <c r="Y10" s="67"/>
      <c r="Z10" s="66" t="s">
        <v>39</v>
      </c>
      <c r="AA10" s="67"/>
      <c r="AB10" s="66" t="s">
        <v>40</v>
      </c>
      <c r="AC10" s="68"/>
      <c r="AD10" s="38" t="s">
        <v>41</v>
      </c>
    </row>
    <row r="11" spans="1:30" ht="15" customHeight="1" thickBot="1">
      <c r="A11" s="15"/>
      <c r="B11" s="37" t="s">
        <v>87</v>
      </c>
      <c r="C11" s="40" t="s">
        <v>88</v>
      </c>
      <c r="D11" s="44" t="s">
        <v>89</v>
      </c>
      <c r="E11" s="61" t="s">
        <v>91</v>
      </c>
      <c r="F11" s="49" t="s">
        <v>42</v>
      </c>
      <c r="G11" s="49" t="s">
        <v>43</v>
      </c>
      <c r="H11" s="50" t="s">
        <v>44</v>
      </c>
      <c r="I11" s="50" t="s">
        <v>45</v>
      </c>
      <c r="J11" s="50" t="s">
        <v>43</v>
      </c>
      <c r="K11" s="49" t="s">
        <v>46</v>
      </c>
      <c r="L11" s="49" t="s">
        <v>43</v>
      </c>
      <c r="M11" s="49"/>
      <c r="N11" s="49" t="s">
        <v>42</v>
      </c>
      <c r="O11" s="49" t="s">
        <v>42</v>
      </c>
      <c r="P11" s="49" t="s">
        <v>47</v>
      </c>
      <c r="Q11" s="49" t="s">
        <v>46</v>
      </c>
      <c r="R11" s="49" t="s">
        <v>46</v>
      </c>
      <c r="S11" s="49" t="s">
        <v>43</v>
      </c>
      <c r="T11" s="49" t="s">
        <v>43</v>
      </c>
      <c r="U11" s="49" t="s">
        <v>48</v>
      </c>
      <c r="V11" s="49" t="s">
        <v>42</v>
      </c>
      <c r="W11" s="49" t="s">
        <v>47</v>
      </c>
      <c r="X11" s="49"/>
      <c r="Y11" s="49" t="s">
        <v>42</v>
      </c>
      <c r="Z11" s="49" t="s">
        <v>42</v>
      </c>
      <c r="AA11" s="49" t="s">
        <v>43</v>
      </c>
      <c r="AB11" s="49" t="s">
        <v>42</v>
      </c>
      <c r="AC11" s="51" t="s">
        <v>43</v>
      </c>
      <c r="AD11" s="39" t="s">
        <v>49</v>
      </c>
    </row>
    <row r="12" spans="1:30" ht="13.5" thickTop="1">
      <c r="A12" s="16">
        <v>1</v>
      </c>
      <c r="B12" s="57" t="s">
        <v>0</v>
      </c>
      <c r="C12" s="58" t="s">
        <v>90</v>
      </c>
      <c r="D12" s="58">
        <v>21</v>
      </c>
      <c r="E12" s="62" t="s">
        <v>2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>
        <v>211</v>
      </c>
      <c r="R12" s="55"/>
      <c r="S12" s="55"/>
      <c r="T12" s="55">
        <v>778</v>
      </c>
      <c r="U12" s="55">
        <v>264</v>
      </c>
      <c r="V12" s="55">
        <v>126</v>
      </c>
      <c r="W12" s="55">
        <v>1462</v>
      </c>
      <c r="X12" s="55"/>
      <c r="Y12" s="55"/>
      <c r="Z12" s="55">
        <v>124</v>
      </c>
      <c r="AA12" s="55">
        <v>736</v>
      </c>
      <c r="AB12" s="55">
        <v>148</v>
      </c>
      <c r="AC12" s="55">
        <v>766</v>
      </c>
      <c r="AD12" s="56">
        <f>SUM(F12:AC12)</f>
        <v>4615</v>
      </c>
    </row>
    <row r="13" spans="1:30" ht="12.75">
      <c r="A13" s="19">
        <v>2</v>
      </c>
      <c r="B13" s="19" t="s">
        <v>6</v>
      </c>
      <c r="C13" s="20" t="s">
        <v>90</v>
      </c>
      <c r="D13" s="20">
        <v>21</v>
      </c>
      <c r="E13" s="32" t="s">
        <v>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53">
        <f>SUM(F13:Y13)</f>
        <v>0</v>
      </c>
    </row>
    <row r="14" spans="1:30" ht="12.75">
      <c r="A14" s="16">
        <v>3</v>
      </c>
      <c r="B14" s="16" t="s">
        <v>9</v>
      </c>
      <c r="C14" s="17" t="s">
        <v>90</v>
      </c>
      <c r="D14" s="17">
        <v>7</v>
      </c>
      <c r="E14" s="45" t="s">
        <v>10</v>
      </c>
      <c r="F14" s="24">
        <v>197</v>
      </c>
      <c r="G14" s="18">
        <v>903</v>
      </c>
      <c r="H14" s="18"/>
      <c r="I14" s="18">
        <v>164</v>
      </c>
      <c r="J14" s="18">
        <v>896</v>
      </c>
      <c r="K14" s="18">
        <v>356</v>
      </c>
      <c r="L14" s="18">
        <v>905</v>
      </c>
      <c r="M14" s="18"/>
      <c r="N14" s="18">
        <v>173</v>
      </c>
      <c r="O14" s="18">
        <v>179</v>
      </c>
      <c r="P14" s="18">
        <v>1803</v>
      </c>
      <c r="Q14" s="18">
        <v>345</v>
      </c>
      <c r="R14" s="23">
        <v>368</v>
      </c>
      <c r="S14" s="18">
        <v>925</v>
      </c>
      <c r="T14" s="18">
        <v>925</v>
      </c>
      <c r="U14" s="18">
        <v>353</v>
      </c>
      <c r="V14" s="18">
        <v>188</v>
      </c>
      <c r="W14" s="18">
        <v>1893</v>
      </c>
      <c r="X14" s="18"/>
      <c r="Y14" s="18">
        <v>177</v>
      </c>
      <c r="Z14" s="18">
        <v>189</v>
      </c>
      <c r="AA14" s="18">
        <v>926</v>
      </c>
      <c r="AB14" s="18">
        <v>179</v>
      </c>
      <c r="AC14" s="18">
        <v>912</v>
      </c>
      <c r="AD14" s="59">
        <f>SUM(F14:AC14)</f>
        <v>12956</v>
      </c>
    </row>
    <row r="15" spans="1:30" ht="12.75">
      <c r="A15" s="19">
        <v>4</v>
      </c>
      <c r="B15" s="19" t="s">
        <v>15</v>
      </c>
      <c r="C15" s="20" t="s">
        <v>90</v>
      </c>
      <c r="D15" s="20">
        <v>21</v>
      </c>
      <c r="E15" s="32" t="s">
        <v>2</v>
      </c>
      <c r="F15" s="21">
        <v>155</v>
      </c>
      <c r="G15" s="21">
        <v>743</v>
      </c>
      <c r="H15" s="21"/>
      <c r="I15" s="21"/>
      <c r="J15" s="21">
        <v>738</v>
      </c>
      <c r="K15" s="21">
        <v>266</v>
      </c>
      <c r="L15" s="21">
        <v>727</v>
      </c>
      <c r="M15" s="21"/>
      <c r="N15" s="21">
        <v>145</v>
      </c>
      <c r="O15" s="21">
        <v>129</v>
      </c>
      <c r="P15" s="21">
        <v>1444</v>
      </c>
      <c r="Q15" s="21">
        <v>305</v>
      </c>
      <c r="R15" s="21"/>
      <c r="S15" s="21"/>
      <c r="T15" s="21">
        <v>714</v>
      </c>
      <c r="U15" s="21">
        <v>275</v>
      </c>
      <c r="V15" s="21"/>
      <c r="W15" s="21"/>
      <c r="X15" s="21"/>
      <c r="Y15" s="21">
        <v>138</v>
      </c>
      <c r="Z15" s="21">
        <v>140</v>
      </c>
      <c r="AA15" s="21">
        <v>739</v>
      </c>
      <c r="AB15" s="21">
        <v>167</v>
      </c>
      <c r="AC15" s="21">
        <v>729</v>
      </c>
      <c r="AD15" s="53">
        <f>SUM(F15:Y15)</f>
        <v>5779</v>
      </c>
    </row>
    <row r="16" spans="1:30" ht="12.75">
      <c r="A16" s="16">
        <v>5</v>
      </c>
      <c r="B16" s="16" t="s">
        <v>17</v>
      </c>
      <c r="C16" s="17" t="s">
        <v>90</v>
      </c>
      <c r="D16" s="17">
        <v>21</v>
      </c>
      <c r="E16" s="45" t="s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59">
        <f>SUM(F16:Y16)</f>
        <v>0</v>
      </c>
    </row>
    <row r="17" spans="1:30" ht="12.75">
      <c r="A17" s="19">
        <v>6</v>
      </c>
      <c r="B17" s="19" t="s">
        <v>26</v>
      </c>
      <c r="C17" s="20" t="s">
        <v>90</v>
      </c>
      <c r="D17" s="20">
        <v>21</v>
      </c>
      <c r="E17" s="32" t="s">
        <v>2</v>
      </c>
      <c r="F17" s="21"/>
      <c r="G17" s="21"/>
      <c r="H17" s="21"/>
      <c r="I17" s="21"/>
      <c r="J17" s="21"/>
      <c r="K17" s="21"/>
      <c r="L17" s="21"/>
      <c r="M17" s="21"/>
      <c r="N17" s="21"/>
      <c r="O17" s="21">
        <v>170</v>
      </c>
      <c r="P17" s="21">
        <v>1649</v>
      </c>
      <c r="Q17" s="21">
        <v>322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53">
        <f>SUM(F17:Y17)</f>
        <v>2141</v>
      </c>
    </row>
    <row r="18" spans="1:30" ht="12.75">
      <c r="A18" s="16">
        <v>7</v>
      </c>
      <c r="B18" s="16" t="s">
        <v>29</v>
      </c>
      <c r="C18" s="17" t="s">
        <v>90</v>
      </c>
      <c r="D18" s="17">
        <v>21</v>
      </c>
      <c r="E18" s="45" t="s">
        <v>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198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59">
        <f>SUM(F18:Y18)</f>
        <v>198</v>
      </c>
    </row>
    <row r="19" spans="1:30" ht="12.75" customHeight="1">
      <c r="A19" s="19">
        <v>8</v>
      </c>
      <c r="B19" s="19" t="s">
        <v>50</v>
      </c>
      <c r="C19" s="20" t="s">
        <v>51</v>
      </c>
      <c r="D19" s="20">
        <v>35</v>
      </c>
      <c r="E19" s="32" t="s">
        <v>4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4"/>
      <c r="U19" s="21"/>
      <c r="V19" s="21"/>
      <c r="W19" s="21"/>
      <c r="X19" s="21"/>
      <c r="Y19" s="21"/>
      <c r="Z19" s="21"/>
      <c r="AA19" s="21"/>
      <c r="AB19" s="21"/>
      <c r="AC19" s="21"/>
      <c r="AD19" s="53">
        <f>SUM(F19:Y19)</f>
        <v>0</v>
      </c>
    </row>
    <row r="20" spans="1:30" ht="12.75">
      <c r="A20" s="16">
        <v>9</v>
      </c>
      <c r="B20" s="16" t="s">
        <v>52</v>
      </c>
      <c r="C20" s="17" t="s">
        <v>51</v>
      </c>
      <c r="D20" s="17">
        <v>21</v>
      </c>
      <c r="E20" s="45" t="s">
        <v>2</v>
      </c>
      <c r="F20" s="18"/>
      <c r="G20" s="18"/>
      <c r="H20" s="18"/>
      <c r="I20" s="18">
        <v>158</v>
      </c>
      <c r="J20" s="18">
        <v>613</v>
      </c>
      <c r="K20" s="18"/>
      <c r="L20" s="18"/>
      <c r="M20" s="18"/>
      <c r="N20" s="18">
        <v>156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59">
        <f>SUM(F20:AC20)</f>
        <v>927</v>
      </c>
    </row>
    <row r="21" spans="1:30" ht="12.75">
      <c r="A21" s="19">
        <v>10</v>
      </c>
      <c r="B21" s="19" t="s">
        <v>53</v>
      </c>
      <c r="C21" s="20" t="s">
        <v>51</v>
      </c>
      <c r="D21" s="20">
        <v>21</v>
      </c>
      <c r="E21" s="32" t="s">
        <v>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85</v>
      </c>
      <c r="AC21" s="21"/>
      <c r="AD21" s="53">
        <f>SUM(F21:Y21)</f>
        <v>0</v>
      </c>
    </row>
    <row r="22" spans="1:30" ht="12.75">
      <c r="A22" s="16">
        <v>11</v>
      </c>
      <c r="B22" s="16" t="s">
        <v>54</v>
      </c>
      <c r="C22" s="17" t="s">
        <v>51</v>
      </c>
      <c r="D22" s="17">
        <v>21</v>
      </c>
      <c r="E22" s="45" t="s">
        <v>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59">
        <f>SUM(F22:Y22)</f>
        <v>0</v>
      </c>
    </row>
    <row r="23" spans="1:30" ht="12.75">
      <c r="A23" s="19">
        <v>12</v>
      </c>
      <c r="B23" s="19" t="s">
        <v>55</v>
      </c>
      <c r="C23" s="20" t="s">
        <v>51</v>
      </c>
      <c r="D23" s="20">
        <v>21</v>
      </c>
      <c r="E23" s="32" t="s">
        <v>2</v>
      </c>
      <c r="F23" s="21">
        <v>153</v>
      </c>
      <c r="G23" s="21">
        <v>731</v>
      </c>
      <c r="H23" s="21"/>
      <c r="I23" s="21">
        <v>126</v>
      </c>
      <c r="J23" s="21">
        <v>713</v>
      </c>
      <c r="K23" s="21"/>
      <c r="L23" s="21"/>
      <c r="M23" s="21"/>
      <c r="N23" s="21">
        <v>128</v>
      </c>
      <c r="O23" s="21">
        <v>160</v>
      </c>
      <c r="P23" s="21">
        <v>1532</v>
      </c>
      <c r="Q23" s="21">
        <v>325</v>
      </c>
      <c r="R23" s="21"/>
      <c r="S23" s="21"/>
      <c r="T23" s="21">
        <v>787</v>
      </c>
      <c r="U23" s="21">
        <v>270</v>
      </c>
      <c r="V23" s="21"/>
      <c r="W23" s="21"/>
      <c r="X23" s="21"/>
      <c r="Y23" s="21">
        <v>162</v>
      </c>
      <c r="Z23" s="21">
        <v>159</v>
      </c>
      <c r="AA23" s="21">
        <v>858</v>
      </c>
      <c r="AB23" s="21"/>
      <c r="AC23" s="21"/>
      <c r="AD23" s="53">
        <f>SUM(F23:Y23)</f>
        <v>5087</v>
      </c>
    </row>
    <row r="24" spans="1:30" ht="12.75">
      <c r="A24" s="16">
        <v>13</v>
      </c>
      <c r="B24" s="16" t="s">
        <v>56</v>
      </c>
      <c r="C24" s="17" t="s">
        <v>51</v>
      </c>
      <c r="D24" s="17">
        <v>35</v>
      </c>
      <c r="E24" s="45" t="s">
        <v>4</v>
      </c>
      <c r="F24" s="18"/>
      <c r="G24" s="18"/>
      <c r="H24" s="18"/>
      <c r="I24" s="18">
        <v>136</v>
      </c>
      <c r="J24" s="24">
        <v>802</v>
      </c>
      <c r="K24" s="18"/>
      <c r="L24" s="18"/>
      <c r="M24" s="18"/>
      <c r="N24" s="18">
        <v>153</v>
      </c>
      <c r="O24" s="18">
        <v>132</v>
      </c>
      <c r="P24" s="24">
        <v>1449</v>
      </c>
      <c r="Q24" s="18"/>
      <c r="R24" s="18"/>
      <c r="S24" s="18"/>
      <c r="T24" s="18"/>
      <c r="U24" s="18"/>
      <c r="V24" s="18"/>
      <c r="W24" s="18"/>
      <c r="X24" s="18"/>
      <c r="Y24" s="18">
        <v>140</v>
      </c>
      <c r="Z24" s="18"/>
      <c r="AA24" s="18"/>
      <c r="AB24" s="18"/>
      <c r="AC24" s="18"/>
      <c r="AD24" s="59">
        <f>SUM(F24:Y24)</f>
        <v>2812</v>
      </c>
    </row>
    <row r="25" spans="1:30" ht="12.75">
      <c r="A25" s="19">
        <v>14</v>
      </c>
      <c r="B25" s="19" t="s">
        <v>57</v>
      </c>
      <c r="C25" s="20" t="s">
        <v>51</v>
      </c>
      <c r="D25" s="20">
        <v>14</v>
      </c>
      <c r="E25" s="32" t="s">
        <v>25</v>
      </c>
      <c r="F25" s="21">
        <v>168</v>
      </c>
      <c r="G25" s="22">
        <v>970</v>
      </c>
      <c r="H25" s="21"/>
      <c r="I25" s="21">
        <v>175</v>
      </c>
      <c r="J25" s="21">
        <v>859</v>
      </c>
      <c r="K25" s="21">
        <v>353</v>
      </c>
      <c r="L25" s="22">
        <v>936</v>
      </c>
      <c r="M25" s="21"/>
      <c r="N25" s="21">
        <v>159</v>
      </c>
      <c r="O25" s="21">
        <v>155</v>
      </c>
      <c r="P25" s="22">
        <v>1807</v>
      </c>
      <c r="Q25" s="21">
        <v>358</v>
      </c>
      <c r="R25" s="21"/>
      <c r="S25" s="21"/>
      <c r="T25" s="22">
        <v>929</v>
      </c>
      <c r="U25" s="21">
        <v>355</v>
      </c>
      <c r="V25" s="22">
        <v>183</v>
      </c>
      <c r="W25" s="22">
        <v>1874</v>
      </c>
      <c r="X25" s="21"/>
      <c r="Y25" s="21">
        <v>172</v>
      </c>
      <c r="Z25" s="22">
        <v>181</v>
      </c>
      <c r="AA25" s="22">
        <v>905</v>
      </c>
      <c r="AB25" s="22">
        <v>192</v>
      </c>
      <c r="AC25" s="22">
        <v>925</v>
      </c>
      <c r="AD25" s="53">
        <f>SUM(F25:AC25)</f>
        <v>11656</v>
      </c>
    </row>
    <row r="26" spans="1:30" ht="12.75">
      <c r="A26" s="16">
        <v>15</v>
      </c>
      <c r="B26" s="16" t="s">
        <v>58</v>
      </c>
      <c r="C26" s="17" t="s">
        <v>51</v>
      </c>
      <c r="D26" s="17">
        <v>7</v>
      </c>
      <c r="E26" s="45" t="s">
        <v>59</v>
      </c>
      <c r="F26" s="18">
        <v>178</v>
      </c>
      <c r="G26" s="24">
        <v>971</v>
      </c>
      <c r="H26" s="18"/>
      <c r="I26" s="18">
        <v>170</v>
      </c>
      <c r="J26" s="18">
        <v>943</v>
      </c>
      <c r="K26" s="24">
        <v>382</v>
      </c>
      <c r="L26" s="18">
        <v>949</v>
      </c>
      <c r="M26" s="18"/>
      <c r="N26" s="18">
        <v>177</v>
      </c>
      <c r="O26" s="18">
        <v>180</v>
      </c>
      <c r="P26" s="18">
        <v>1884</v>
      </c>
      <c r="Q26" s="24">
        <v>377</v>
      </c>
      <c r="R26" s="24">
        <v>378</v>
      </c>
      <c r="S26" s="18">
        <v>909</v>
      </c>
      <c r="T26" s="18">
        <v>903</v>
      </c>
      <c r="U26" s="18">
        <v>335</v>
      </c>
      <c r="V26" s="18">
        <v>174</v>
      </c>
      <c r="W26" s="18">
        <v>1888</v>
      </c>
      <c r="X26" s="18"/>
      <c r="Y26" s="24">
        <v>190</v>
      </c>
      <c r="Z26" s="24">
        <v>191</v>
      </c>
      <c r="AA26" s="18">
        <v>939</v>
      </c>
      <c r="AB26" s="24">
        <v>190</v>
      </c>
      <c r="AC26" s="18">
        <v>909</v>
      </c>
      <c r="AD26" s="59">
        <f>SUM(F26:AC26)</f>
        <v>13217</v>
      </c>
    </row>
    <row r="27" spans="1:30" ht="12.75">
      <c r="A27" s="19">
        <v>16</v>
      </c>
      <c r="B27" s="19" t="s">
        <v>60</v>
      </c>
      <c r="C27" s="20" t="s">
        <v>51</v>
      </c>
      <c r="D27" s="20">
        <v>14</v>
      </c>
      <c r="E27" s="32" t="s">
        <v>7</v>
      </c>
      <c r="F27" s="21"/>
      <c r="G27" s="21"/>
      <c r="H27" s="21"/>
      <c r="I27" s="22">
        <v>183</v>
      </c>
      <c r="J27" s="22">
        <v>929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53">
        <f>SUM(F27:Y27)</f>
        <v>1112</v>
      </c>
    </row>
    <row r="28" spans="1:30" ht="12.75">
      <c r="A28" s="16">
        <v>17</v>
      </c>
      <c r="B28" s="16" t="s">
        <v>61</v>
      </c>
      <c r="C28" s="17" t="s">
        <v>51</v>
      </c>
      <c r="D28" s="17">
        <v>21</v>
      </c>
      <c r="E28" s="45" t="s">
        <v>2</v>
      </c>
      <c r="F28" s="18">
        <v>143</v>
      </c>
      <c r="G28" s="18">
        <v>816</v>
      </c>
      <c r="H28" s="18"/>
      <c r="I28" s="18">
        <v>119</v>
      </c>
      <c r="J28" s="18">
        <v>792</v>
      </c>
      <c r="K28" s="18">
        <v>269</v>
      </c>
      <c r="L28" s="18">
        <v>835</v>
      </c>
      <c r="M28" s="18"/>
      <c r="N28" s="18">
        <v>164</v>
      </c>
      <c r="O28" s="18">
        <v>124</v>
      </c>
      <c r="P28" s="18">
        <v>1598</v>
      </c>
      <c r="Q28" s="18">
        <v>316</v>
      </c>
      <c r="R28" s="18">
        <v>304</v>
      </c>
      <c r="S28" s="18">
        <v>767</v>
      </c>
      <c r="T28" s="18"/>
      <c r="U28" s="18"/>
      <c r="V28" s="18">
        <v>117</v>
      </c>
      <c r="W28" s="18">
        <v>1490</v>
      </c>
      <c r="X28" s="18"/>
      <c r="Y28" s="18">
        <v>156</v>
      </c>
      <c r="Z28" s="18">
        <v>126</v>
      </c>
      <c r="AA28" s="18">
        <v>605</v>
      </c>
      <c r="AB28" s="18">
        <v>126</v>
      </c>
      <c r="AC28" s="18">
        <v>588</v>
      </c>
      <c r="AD28" s="59">
        <f>SUM(F28:AC28)</f>
        <v>9455</v>
      </c>
    </row>
    <row r="29" spans="1:30" ht="12.75">
      <c r="A29" s="19">
        <v>18</v>
      </c>
      <c r="B29" s="19" t="s">
        <v>62</v>
      </c>
      <c r="C29" s="20" t="s">
        <v>51</v>
      </c>
      <c r="D29" s="20">
        <v>7</v>
      </c>
      <c r="E29" s="32" t="s">
        <v>10</v>
      </c>
      <c r="F29" s="21">
        <v>175</v>
      </c>
      <c r="G29" s="21">
        <v>895</v>
      </c>
      <c r="H29" s="21"/>
      <c r="I29" s="21">
        <v>182</v>
      </c>
      <c r="J29" s="21">
        <v>895</v>
      </c>
      <c r="K29" s="21">
        <v>338</v>
      </c>
      <c r="L29" s="21">
        <v>903</v>
      </c>
      <c r="M29" s="21"/>
      <c r="N29" s="21">
        <v>167</v>
      </c>
      <c r="O29" s="21">
        <v>175</v>
      </c>
      <c r="P29" s="21">
        <v>1868</v>
      </c>
      <c r="Q29" s="22">
        <v>381</v>
      </c>
      <c r="R29" s="21">
        <v>353</v>
      </c>
      <c r="S29" s="21">
        <v>926</v>
      </c>
      <c r="T29" s="21">
        <v>915</v>
      </c>
      <c r="U29" s="21">
        <v>336</v>
      </c>
      <c r="V29" s="21"/>
      <c r="W29" s="21"/>
      <c r="X29" s="21"/>
      <c r="Y29" s="21">
        <v>188</v>
      </c>
      <c r="Z29" s="22">
        <v>195</v>
      </c>
      <c r="AA29" s="21">
        <v>884</v>
      </c>
      <c r="AB29" s="22">
        <v>202</v>
      </c>
      <c r="AC29" s="21">
        <v>926</v>
      </c>
      <c r="AD29" s="53">
        <f>SUM(F29:Y29)</f>
        <v>8697</v>
      </c>
    </row>
    <row r="30" spans="1:30" ht="12.75">
      <c r="A30" s="16">
        <v>19</v>
      </c>
      <c r="B30" s="16" t="s">
        <v>63</v>
      </c>
      <c r="C30" s="17" t="s">
        <v>51</v>
      </c>
      <c r="D30" s="17">
        <v>21</v>
      </c>
      <c r="E30" s="45" t="s">
        <v>2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59">
        <f>SUM(F30:Y30)</f>
        <v>0</v>
      </c>
    </row>
    <row r="31" spans="1:30" ht="12.75">
      <c r="A31" s="19">
        <v>20</v>
      </c>
      <c r="B31" s="19" t="s">
        <v>76</v>
      </c>
      <c r="C31" s="20" t="s">
        <v>51</v>
      </c>
      <c r="D31" s="20">
        <v>21</v>
      </c>
      <c r="E31" s="32" t="s">
        <v>2</v>
      </c>
      <c r="F31" s="21">
        <v>177</v>
      </c>
      <c r="G31" s="21">
        <v>887</v>
      </c>
      <c r="H31" s="21"/>
      <c r="I31" s="21"/>
      <c r="J31" s="21">
        <v>826</v>
      </c>
      <c r="K31" s="21">
        <v>328</v>
      </c>
      <c r="L31" s="21">
        <v>814</v>
      </c>
      <c r="M31" s="21"/>
      <c r="N31" s="21">
        <v>171</v>
      </c>
      <c r="O31" s="21">
        <v>186</v>
      </c>
      <c r="P31" s="21"/>
      <c r="Q31" s="21">
        <v>349</v>
      </c>
      <c r="R31" s="21"/>
      <c r="S31" s="21"/>
      <c r="T31" s="21">
        <v>887</v>
      </c>
      <c r="U31" s="21">
        <v>324</v>
      </c>
      <c r="V31" s="21">
        <v>151</v>
      </c>
      <c r="W31" s="21">
        <v>1699</v>
      </c>
      <c r="X31" s="21"/>
      <c r="Y31" s="21"/>
      <c r="Z31" s="21">
        <v>150</v>
      </c>
      <c r="AA31" s="21">
        <v>809</v>
      </c>
      <c r="AB31" s="21">
        <v>183</v>
      </c>
      <c r="AC31" s="21">
        <v>819</v>
      </c>
      <c r="AD31" s="53">
        <f>SUM(F31:AC31)</f>
        <v>8760</v>
      </c>
    </row>
    <row r="32" spans="1:30" ht="12.75">
      <c r="A32" s="16">
        <v>21</v>
      </c>
      <c r="B32" s="16" t="s">
        <v>77</v>
      </c>
      <c r="C32" s="17" t="s">
        <v>51</v>
      </c>
      <c r="D32" s="17">
        <v>21</v>
      </c>
      <c r="E32" s="45" t="s">
        <v>2</v>
      </c>
      <c r="F32" s="18">
        <v>132</v>
      </c>
      <c r="G32" s="18">
        <v>696</v>
      </c>
      <c r="H32" s="18"/>
      <c r="I32" s="18"/>
      <c r="J32" s="18">
        <v>706</v>
      </c>
      <c r="K32" s="18">
        <v>253</v>
      </c>
      <c r="L32" s="18">
        <v>748</v>
      </c>
      <c r="M32" s="18"/>
      <c r="N32" s="18">
        <v>134</v>
      </c>
      <c r="O32" s="18">
        <v>161</v>
      </c>
      <c r="P32" s="18">
        <v>1506</v>
      </c>
      <c r="Q32" s="18">
        <v>307</v>
      </c>
      <c r="R32" s="18">
        <v>311</v>
      </c>
      <c r="S32" s="18">
        <v>748</v>
      </c>
      <c r="T32" s="18">
        <v>780</v>
      </c>
      <c r="U32" s="18">
        <v>324</v>
      </c>
      <c r="V32" s="18">
        <v>147</v>
      </c>
      <c r="W32" s="18">
        <v>1550</v>
      </c>
      <c r="X32" s="18"/>
      <c r="Y32" s="18"/>
      <c r="Z32" s="18">
        <v>151</v>
      </c>
      <c r="AA32" s="18">
        <v>755</v>
      </c>
      <c r="AB32" s="18">
        <v>163</v>
      </c>
      <c r="AC32" s="18">
        <v>793</v>
      </c>
      <c r="AD32" s="59">
        <f>SUM(F32:AC32)</f>
        <v>10365</v>
      </c>
    </row>
    <row r="33" spans="1:30" ht="12.75">
      <c r="A33" s="19">
        <v>22</v>
      </c>
      <c r="B33" s="19" t="s">
        <v>64</v>
      </c>
      <c r="C33" s="20" t="s">
        <v>65</v>
      </c>
      <c r="D33" s="20">
        <v>21</v>
      </c>
      <c r="E33" s="32" t="s">
        <v>2</v>
      </c>
      <c r="F33" s="21"/>
      <c r="G33" s="21"/>
      <c r="H33" s="21"/>
      <c r="I33" s="21">
        <v>144</v>
      </c>
      <c r="J33" s="21">
        <v>743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3">
        <f>SUM(F33:Y33)</f>
        <v>887</v>
      </c>
    </row>
    <row r="34" spans="1:30" ht="12.75">
      <c r="A34" s="16">
        <v>23</v>
      </c>
      <c r="B34" s="16" t="s">
        <v>66</v>
      </c>
      <c r="C34" s="17" t="s">
        <v>65</v>
      </c>
      <c r="D34" s="17">
        <v>7</v>
      </c>
      <c r="E34" s="45" t="s">
        <v>10</v>
      </c>
      <c r="F34" s="24">
        <v>199</v>
      </c>
      <c r="G34" s="24">
        <v>982</v>
      </c>
      <c r="H34" s="24">
        <v>192</v>
      </c>
      <c r="I34" s="24">
        <v>188</v>
      </c>
      <c r="J34" s="24">
        <v>991</v>
      </c>
      <c r="K34" s="24">
        <v>398</v>
      </c>
      <c r="L34" s="24">
        <v>978</v>
      </c>
      <c r="M34" s="24"/>
      <c r="N34" s="24"/>
      <c r="O34" s="24">
        <v>192</v>
      </c>
      <c r="P34" s="24">
        <v>1953</v>
      </c>
      <c r="Q34" s="18"/>
      <c r="R34" s="18">
        <v>379</v>
      </c>
      <c r="S34" s="24">
        <v>984</v>
      </c>
      <c r="T34" s="24">
        <v>998</v>
      </c>
      <c r="U34" s="24">
        <v>387</v>
      </c>
      <c r="V34" s="24">
        <v>211</v>
      </c>
      <c r="W34" s="24">
        <v>1990</v>
      </c>
      <c r="X34" s="18"/>
      <c r="Y34" s="18"/>
      <c r="Z34" s="18">
        <v>186</v>
      </c>
      <c r="AA34" s="24">
        <v>978</v>
      </c>
      <c r="AB34" s="18"/>
      <c r="AC34" s="18"/>
      <c r="AD34" s="59">
        <f>SUM(F34:AA34)</f>
        <v>12186</v>
      </c>
    </row>
    <row r="35" spans="1:30" ht="12.75">
      <c r="A35" s="19">
        <v>24</v>
      </c>
      <c r="B35" s="19" t="s">
        <v>67</v>
      </c>
      <c r="C35" s="20" t="s">
        <v>65</v>
      </c>
      <c r="D35" s="20">
        <v>21</v>
      </c>
      <c r="E35" s="32" t="s">
        <v>7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53">
        <f>SUM(F35:Y35)</f>
        <v>0</v>
      </c>
    </row>
    <row r="36" spans="1:30" ht="12.75">
      <c r="A36" s="16">
        <v>25</v>
      </c>
      <c r="B36" s="16" t="s">
        <v>68</v>
      </c>
      <c r="C36" s="17" t="s">
        <v>65</v>
      </c>
      <c r="D36" s="17">
        <v>21</v>
      </c>
      <c r="E36" s="45" t="s">
        <v>2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59">
        <f>SUM(F36:Y36)</f>
        <v>0</v>
      </c>
    </row>
    <row r="37" spans="1:30" ht="12.75">
      <c r="A37" s="19">
        <v>28</v>
      </c>
      <c r="B37" s="19" t="s">
        <v>69</v>
      </c>
      <c r="C37" s="20" t="s">
        <v>65</v>
      </c>
      <c r="D37" s="20">
        <v>21</v>
      </c>
      <c r="E37" s="32" t="s">
        <v>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53">
        <f>SUM(F37:Y37)</f>
        <v>0</v>
      </c>
    </row>
    <row r="38" spans="1:30" ht="12.75">
      <c r="A38" s="16">
        <v>29</v>
      </c>
      <c r="B38" s="16" t="s">
        <v>70</v>
      </c>
      <c r="C38" s="17" t="s">
        <v>65</v>
      </c>
      <c r="D38" s="17">
        <v>21</v>
      </c>
      <c r="E38" s="45" t="s"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59">
        <f>SUM(F38:Y38)</f>
        <v>0</v>
      </c>
    </row>
    <row r="39" spans="1:30" ht="12.75">
      <c r="A39" s="19">
        <v>30</v>
      </c>
      <c r="B39" s="19" t="s">
        <v>71</v>
      </c>
      <c r="C39" s="20" t="s">
        <v>65</v>
      </c>
      <c r="D39" s="20">
        <v>21</v>
      </c>
      <c r="E39" s="32" t="s">
        <v>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53">
        <f>SUM(F39:Y39)</f>
        <v>0</v>
      </c>
    </row>
    <row r="40" spans="1:30" ht="12.75">
      <c r="A40" s="16">
        <v>31</v>
      </c>
      <c r="B40" s="16" t="s">
        <v>72</v>
      </c>
      <c r="C40" s="17" t="s">
        <v>65</v>
      </c>
      <c r="D40" s="17">
        <v>21</v>
      </c>
      <c r="E40" s="45" t="s">
        <v>2</v>
      </c>
      <c r="F40" s="18"/>
      <c r="G40" s="18"/>
      <c r="H40" s="18">
        <v>154</v>
      </c>
      <c r="I40" s="18">
        <v>147</v>
      </c>
      <c r="J40" s="18">
        <v>740</v>
      </c>
      <c r="K40" s="18">
        <v>304</v>
      </c>
      <c r="L40" s="18">
        <v>730</v>
      </c>
      <c r="M40" s="18"/>
      <c r="N40" s="18"/>
      <c r="O40" s="18">
        <v>168</v>
      </c>
      <c r="P40" s="18">
        <v>1488</v>
      </c>
      <c r="Q40" s="18"/>
      <c r="R40" s="18"/>
      <c r="S40" s="18"/>
      <c r="T40" s="18"/>
      <c r="U40" s="18"/>
      <c r="V40" s="18"/>
      <c r="W40" s="18"/>
      <c r="X40" s="18"/>
      <c r="Y40" s="18"/>
      <c r="Z40" s="18">
        <v>141</v>
      </c>
      <c r="AA40" s="18">
        <v>701</v>
      </c>
      <c r="AB40" s="18">
        <v>146</v>
      </c>
      <c r="AC40" s="18">
        <v>654</v>
      </c>
      <c r="AD40" s="59">
        <f>SUM(F40:Z40)</f>
        <v>3872</v>
      </c>
    </row>
    <row r="41" spans="1:30" ht="12.75">
      <c r="A41" s="19">
        <v>32</v>
      </c>
      <c r="B41" s="19" t="s">
        <v>73</v>
      </c>
      <c r="C41" s="20" t="s">
        <v>65</v>
      </c>
      <c r="D41" s="20">
        <v>14</v>
      </c>
      <c r="E41" s="32" t="s">
        <v>25</v>
      </c>
      <c r="F41" s="22">
        <v>180</v>
      </c>
      <c r="G41" s="21">
        <v>838</v>
      </c>
      <c r="H41" s="21"/>
      <c r="I41" s="22">
        <v>186</v>
      </c>
      <c r="J41" s="21">
        <v>839</v>
      </c>
      <c r="K41" s="22">
        <v>365</v>
      </c>
      <c r="L41" s="21">
        <v>867</v>
      </c>
      <c r="M41" s="21"/>
      <c r="N41" s="21"/>
      <c r="O41" s="21">
        <v>170</v>
      </c>
      <c r="P41" s="21">
        <v>1756</v>
      </c>
      <c r="Q41" s="21">
        <v>326</v>
      </c>
      <c r="R41" s="21">
        <v>354</v>
      </c>
      <c r="S41" s="21">
        <v>893</v>
      </c>
      <c r="T41" s="21">
        <v>898</v>
      </c>
      <c r="U41" s="22">
        <v>369</v>
      </c>
      <c r="V41" s="22">
        <v>181</v>
      </c>
      <c r="W41" s="22">
        <v>1828</v>
      </c>
      <c r="X41" s="21"/>
      <c r="Y41" s="21"/>
      <c r="Z41" s="21">
        <v>173</v>
      </c>
      <c r="AA41" s="21">
        <v>885</v>
      </c>
      <c r="AB41" s="21">
        <v>173</v>
      </c>
      <c r="AC41" s="21">
        <v>893</v>
      </c>
      <c r="AD41" s="53">
        <f>SUM(F41:AC41)</f>
        <v>12174</v>
      </c>
    </row>
    <row r="42" spans="1:30" ht="12.75">
      <c r="A42" s="16">
        <v>33</v>
      </c>
      <c r="B42" s="16" t="s">
        <v>74</v>
      </c>
      <c r="C42" s="17" t="s">
        <v>65</v>
      </c>
      <c r="D42" s="17">
        <v>21</v>
      </c>
      <c r="E42" s="45" t="s">
        <v>2</v>
      </c>
      <c r="F42" s="18">
        <v>165</v>
      </c>
      <c r="G42" s="18">
        <v>806</v>
      </c>
      <c r="H42" s="18">
        <v>147</v>
      </c>
      <c r="I42" s="18">
        <v>146</v>
      </c>
      <c r="J42" s="18">
        <v>831</v>
      </c>
      <c r="K42" s="18"/>
      <c r="L42" s="18"/>
      <c r="M42" s="18"/>
      <c r="N42" s="18"/>
      <c r="O42" s="18">
        <v>156</v>
      </c>
      <c r="P42" s="18">
        <v>1676</v>
      </c>
      <c r="Q42" s="18"/>
      <c r="R42" s="18">
        <v>323</v>
      </c>
      <c r="S42" s="18">
        <v>821</v>
      </c>
      <c r="T42" s="18">
        <v>867</v>
      </c>
      <c r="U42" s="18">
        <v>353</v>
      </c>
      <c r="V42" s="18">
        <v>178</v>
      </c>
      <c r="W42" s="18">
        <v>1508</v>
      </c>
      <c r="X42" s="18"/>
      <c r="Y42" s="18"/>
      <c r="Z42" s="18">
        <v>171</v>
      </c>
      <c r="AA42" s="18">
        <v>696</v>
      </c>
      <c r="AB42" s="18">
        <v>169</v>
      </c>
      <c r="AC42" s="18">
        <v>824</v>
      </c>
      <c r="AD42" s="59">
        <f>SUM(F42:AC42)</f>
        <v>9837</v>
      </c>
    </row>
    <row r="43" spans="1:30" ht="12.75">
      <c r="A43" s="19">
        <v>34</v>
      </c>
      <c r="B43" s="19" t="s">
        <v>75</v>
      </c>
      <c r="C43" s="20" t="s">
        <v>65</v>
      </c>
      <c r="D43" s="20">
        <v>21</v>
      </c>
      <c r="E43" s="32" t="s">
        <v>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53">
        <f>SUM(F43:Z43)</f>
        <v>0</v>
      </c>
    </row>
    <row r="44" spans="1:30" ht="12.75">
      <c r="A44" s="16">
        <v>35</v>
      </c>
      <c r="B44" s="16" t="s">
        <v>3</v>
      </c>
      <c r="C44" s="17" t="s">
        <v>1</v>
      </c>
      <c r="D44" s="17">
        <v>35</v>
      </c>
      <c r="E44" s="45" t="s">
        <v>4</v>
      </c>
      <c r="F44" s="18">
        <v>122</v>
      </c>
      <c r="G44" s="18">
        <v>644</v>
      </c>
      <c r="H44" s="18"/>
      <c r="I44" s="18"/>
      <c r="J44" s="18"/>
      <c r="K44" s="18">
        <v>249</v>
      </c>
      <c r="L44" s="18">
        <v>694</v>
      </c>
      <c r="M44" s="18"/>
      <c r="N44" s="18">
        <v>122</v>
      </c>
      <c r="O44" s="18">
        <v>123</v>
      </c>
      <c r="P44" s="18">
        <v>1384</v>
      </c>
      <c r="Q44" s="18">
        <v>224</v>
      </c>
      <c r="R44" s="18">
        <v>206</v>
      </c>
      <c r="S44" s="18">
        <v>479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59">
        <f>SUM(F44:Y44)</f>
        <v>4247</v>
      </c>
    </row>
    <row r="45" spans="1:30" ht="12.75">
      <c r="A45" s="19">
        <v>36</v>
      </c>
      <c r="B45" s="19" t="s">
        <v>5</v>
      </c>
      <c r="C45" s="20" t="s">
        <v>1</v>
      </c>
      <c r="D45" s="20">
        <v>35</v>
      </c>
      <c r="E45" s="32" t="s">
        <v>4</v>
      </c>
      <c r="F45" s="21">
        <v>76</v>
      </c>
      <c r="G45" s="21">
        <v>360</v>
      </c>
      <c r="H45" s="21"/>
      <c r="I45" s="21"/>
      <c r="J45" s="21">
        <v>447</v>
      </c>
      <c r="K45" s="21">
        <v>209</v>
      </c>
      <c r="L45" s="21">
        <v>450</v>
      </c>
      <c r="M45" s="21"/>
      <c r="N45" s="21">
        <v>81</v>
      </c>
      <c r="O45" s="21">
        <v>130</v>
      </c>
      <c r="P45" s="21">
        <v>991</v>
      </c>
      <c r="Q45" s="21">
        <v>202</v>
      </c>
      <c r="R45" s="21">
        <v>233</v>
      </c>
      <c r="S45" s="21">
        <v>566</v>
      </c>
      <c r="T45" s="21">
        <v>707</v>
      </c>
      <c r="U45" s="21">
        <v>242</v>
      </c>
      <c r="V45" s="21">
        <v>126</v>
      </c>
      <c r="W45" s="21">
        <v>1283</v>
      </c>
      <c r="X45" s="21"/>
      <c r="Y45" s="21">
        <v>125</v>
      </c>
      <c r="Z45" s="21">
        <v>117</v>
      </c>
      <c r="AA45" s="21">
        <v>705</v>
      </c>
      <c r="AB45" s="22">
        <v>165</v>
      </c>
      <c r="AC45" s="21">
        <v>650</v>
      </c>
      <c r="AD45" s="53">
        <f>SUM(F45:AC45)</f>
        <v>7865</v>
      </c>
    </row>
    <row r="46" spans="1:30" ht="12.75">
      <c r="A46" s="16">
        <v>37</v>
      </c>
      <c r="B46" s="16" t="s">
        <v>8</v>
      </c>
      <c r="C46" s="17" t="s">
        <v>1</v>
      </c>
      <c r="D46" s="17">
        <v>21</v>
      </c>
      <c r="E46" s="45" t="s">
        <v>2</v>
      </c>
      <c r="F46" s="18">
        <v>94</v>
      </c>
      <c r="G46" s="18">
        <v>745</v>
      </c>
      <c r="H46" s="18"/>
      <c r="I46" s="18"/>
      <c r="J46" s="18"/>
      <c r="K46" s="18">
        <v>286</v>
      </c>
      <c r="L46" s="18">
        <v>699</v>
      </c>
      <c r="M46" s="18"/>
      <c r="N46" s="18">
        <v>153</v>
      </c>
      <c r="O46" s="18">
        <v>104</v>
      </c>
      <c r="P46" s="18">
        <v>1478</v>
      </c>
      <c r="Q46" s="18">
        <v>266</v>
      </c>
      <c r="R46" s="18">
        <v>223</v>
      </c>
      <c r="S46" s="18">
        <v>659</v>
      </c>
      <c r="T46" s="18">
        <v>613</v>
      </c>
      <c r="U46" s="18">
        <v>258</v>
      </c>
      <c r="V46" s="18">
        <v>149</v>
      </c>
      <c r="W46" s="18">
        <v>1423</v>
      </c>
      <c r="X46" s="18"/>
      <c r="Y46" s="18">
        <v>139</v>
      </c>
      <c r="Z46" s="18">
        <v>128</v>
      </c>
      <c r="AA46" s="18">
        <v>714</v>
      </c>
      <c r="AB46" s="18">
        <v>79</v>
      </c>
      <c r="AC46" s="18">
        <v>623</v>
      </c>
      <c r="AD46" s="59">
        <f>SUM(F46:AC46)</f>
        <v>8833</v>
      </c>
    </row>
    <row r="47" spans="1:30" ht="12.75">
      <c r="A47" s="19">
        <v>38</v>
      </c>
      <c r="B47" s="19" t="s">
        <v>11</v>
      </c>
      <c r="C47" s="20" t="s">
        <v>1</v>
      </c>
      <c r="D47" s="20">
        <v>21</v>
      </c>
      <c r="E47" s="32" t="s">
        <v>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53">
        <f>SUM(F47:Y47)</f>
        <v>0</v>
      </c>
    </row>
    <row r="48" spans="1:30" ht="12.75">
      <c r="A48" s="16">
        <v>39</v>
      </c>
      <c r="B48" s="16" t="s">
        <v>12</v>
      </c>
      <c r="C48" s="17" t="s">
        <v>1</v>
      </c>
      <c r="D48" s="17">
        <v>21</v>
      </c>
      <c r="E48" s="45" t="s">
        <v>7</v>
      </c>
      <c r="F48" s="18">
        <v>127</v>
      </c>
      <c r="G48" s="18">
        <v>666</v>
      </c>
      <c r="H48" s="18"/>
      <c r="I48" s="24">
        <v>171</v>
      </c>
      <c r="J48" s="18">
        <v>749</v>
      </c>
      <c r="K48" s="18">
        <v>248</v>
      </c>
      <c r="L48" s="18">
        <v>721</v>
      </c>
      <c r="M48" s="18"/>
      <c r="N48" s="18">
        <v>128</v>
      </c>
      <c r="O48" s="18"/>
      <c r="P48" s="18"/>
      <c r="Q48" s="18">
        <v>299</v>
      </c>
      <c r="R48" s="18">
        <v>269</v>
      </c>
      <c r="S48" s="18">
        <v>640</v>
      </c>
      <c r="T48" s="18">
        <v>749</v>
      </c>
      <c r="U48" s="18">
        <v>288</v>
      </c>
      <c r="V48" s="18"/>
      <c r="W48" s="18"/>
      <c r="X48" s="18"/>
      <c r="Y48" s="18"/>
      <c r="Z48" s="24">
        <v>169</v>
      </c>
      <c r="AA48" s="24">
        <v>807</v>
      </c>
      <c r="AB48" s="18">
        <v>123</v>
      </c>
      <c r="AC48" s="18">
        <v>745</v>
      </c>
      <c r="AD48" s="59">
        <f>SUM(F48:Y48)</f>
        <v>5055</v>
      </c>
    </row>
    <row r="49" spans="1:30" ht="12.75">
      <c r="A49" s="19">
        <v>40</v>
      </c>
      <c r="B49" s="19" t="s">
        <v>13</v>
      </c>
      <c r="C49" s="20" t="s">
        <v>1</v>
      </c>
      <c r="D49" s="20">
        <v>28</v>
      </c>
      <c r="E49" s="32" t="s">
        <v>14</v>
      </c>
      <c r="F49" s="21">
        <v>140</v>
      </c>
      <c r="G49" s="21">
        <v>608</v>
      </c>
      <c r="H49" s="21"/>
      <c r="I49" s="21"/>
      <c r="J49" s="21">
        <v>640</v>
      </c>
      <c r="K49" s="21">
        <v>256</v>
      </c>
      <c r="L49" s="21">
        <v>714</v>
      </c>
      <c r="M49" s="21"/>
      <c r="N49" s="21">
        <v>126</v>
      </c>
      <c r="O49" s="21"/>
      <c r="P49" s="21"/>
      <c r="Q49" s="21">
        <v>248</v>
      </c>
      <c r="R49" s="21">
        <v>258</v>
      </c>
      <c r="S49" s="21">
        <v>634</v>
      </c>
      <c r="T49" s="21">
        <v>709</v>
      </c>
      <c r="U49" s="21">
        <v>299</v>
      </c>
      <c r="V49" s="22">
        <v>174</v>
      </c>
      <c r="W49" s="21">
        <v>1538</v>
      </c>
      <c r="X49" s="21"/>
      <c r="Y49" s="22">
        <v>168</v>
      </c>
      <c r="Z49" s="21">
        <v>143</v>
      </c>
      <c r="AA49" s="21">
        <v>620</v>
      </c>
      <c r="AB49" s="21">
        <v>134</v>
      </c>
      <c r="AC49" s="21">
        <v>772</v>
      </c>
      <c r="AD49" s="53">
        <f aca="true" t="shared" si="0" ref="AD49:AD54">SUM(F49:AC49)</f>
        <v>8181</v>
      </c>
    </row>
    <row r="50" spans="1:30" ht="12.75">
      <c r="A50" s="16">
        <v>41</v>
      </c>
      <c r="B50" s="16" t="s">
        <v>16</v>
      </c>
      <c r="C50" s="17" t="s">
        <v>1</v>
      </c>
      <c r="D50" s="17">
        <v>7</v>
      </c>
      <c r="E50" s="45" t="s">
        <v>10</v>
      </c>
      <c r="F50" s="18">
        <v>188</v>
      </c>
      <c r="G50" s="24">
        <v>987</v>
      </c>
      <c r="H50" s="18"/>
      <c r="I50" s="24">
        <v>190</v>
      </c>
      <c r="J50" s="18">
        <v>946</v>
      </c>
      <c r="K50" s="24">
        <v>382</v>
      </c>
      <c r="L50" s="18">
        <v>941</v>
      </c>
      <c r="M50" s="18"/>
      <c r="N50" s="24">
        <v>192</v>
      </c>
      <c r="O50" s="24">
        <v>194</v>
      </c>
      <c r="P50" s="18">
        <v>1895</v>
      </c>
      <c r="Q50" s="18">
        <v>376</v>
      </c>
      <c r="R50" s="18">
        <v>377</v>
      </c>
      <c r="S50" s="18">
        <v>920</v>
      </c>
      <c r="T50" s="18">
        <v>923</v>
      </c>
      <c r="U50" s="24">
        <v>380</v>
      </c>
      <c r="V50" s="18">
        <v>175</v>
      </c>
      <c r="W50" s="18">
        <v>1835</v>
      </c>
      <c r="X50" s="18"/>
      <c r="Y50" s="18">
        <v>179</v>
      </c>
      <c r="Z50" s="18">
        <v>180</v>
      </c>
      <c r="AA50" s="18">
        <v>854</v>
      </c>
      <c r="AB50" s="18">
        <v>168</v>
      </c>
      <c r="AC50" s="18">
        <v>867</v>
      </c>
      <c r="AD50" s="59">
        <f t="shared" si="0"/>
        <v>13149</v>
      </c>
    </row>
    <row r="51" spans="1:30" ht="12.75">
      <c r="A51" s="19">
        <v>42</v>
      </c>
      <c r="B51" s="19" t="s">
        <v>18</v>
      </c>
      <c r="C51" s="20" t="s">
        <v>1</v>
      </c>
      <c r="D51" s="20">
        <v>21</v>
      </c>
      <c r="E51" s="32" t="s">
        <v>7</v>
      </c>
      <c r="F51" s="21">
        <v>118</v>
      </c>
      <c r="G51" s="21">
        <v>682</v>
      </c>
      <c r="H51" s="21"/>
      <c r="I51" s="21">
        <v>133</v>
      </c>
      <c r="J51" s="21">
        <v>636</v>
      </c>
      <c r="K51" s="21">
        <v>255</v>
      </c>
      <c r="L51" s="21">
        <v>684</v>
      </c>
      <c r="M51" s="21"/>
      <c r="N51" s="21">
        <v>134</v>
      </c>
      <c r="O51" s="21">
        <v>130</v>
      </c>
      <c r="P51" s="21">
        <v>1342</v>
      </c>
      <c r="Q51" s="21">
        <v>240</v>
      </c>
      <c r="R51" s="21"/>
      <c r="S51" s="21"/>
      <c r="T51" s="21"/>
      <c r="U51" s="21"/>
      <c r="V51" s="21">
        <v>117</v>
      </c>
      <c r="W51" s="21">
        <v>1376</v>
      </c>
      <c r="X51" s="21"/>
      <c r="Y51" s="21">
        <v>137</v>
      </c>
      <c r="Z51" s="21">
        <v>135</v>
      </c>
      <c r="AA51" s="21">
        <v>623</v>
      </c>
      <c r="AB51" s="21">
        <v>132</v>
      </c>
      <c r="AC51" s="21">
        <v>651</v>
      </c>
      <c r="AD51" s="53">
        <f t="shared" si="0"/>
        <v>7525</v>
      </c>
    </row>
    <row r="52" spans="1:30" ht="12.75">
      <c r="A52" s="16">
        <v>43</v>
      </c>
      <c r="B52" s="16" t="s">
        <v>19</v>
      </c>
      <c r="C52" s="17" t="s">
        <v>1</v>
      </c>
      <c r="D52" s="17">
        <v>7</v>
      </c>
      <c r="E52" s="45" t="s">
        <v>10</v>
      </c>
      <c r="F52" s="18">
        <v>170</v>
      </c>
      <c r="G52" s="18">
        <v>907</v>
      </c>
      <c r="H52" s="18">
        <v>172</v>
      </c>
      <c r="I52" s="18">
        <v>186</v>
      </c>
      <c r="J52" s="24">
        <v>955</v>
      </c>
      <c r="K52" s="24">
        <v>372</v>
      </c>
      <c r="L52" s="24">
        <v>957</v>
      </c>
      <c r="M52" s="18"/>
      <c r="N52" s="18">
        <v>184</v>
      </c>
      <c r="O52" s="18">
        <v>163</v>
      </c>
      <c r="P52" s="18">
        <v>1885</v>
      </c>
      <c r="Q52" s="18">
        <v>364</v>
      </c>
      <c r="R52" s="18">
        <v>346</v>
      </c>
      <c r="S52" s="18">
        <v>949</v>
      </c>
      <c r="T52" s="24">
        <v>969</v>
      </c>
      <c r="U52" s="24">
        <v>380</v>
      </c>
      <c r="V52" s="18">
        <v>177</v>
      </c>
      <c r="W52" s="24">
        <v>1905</v>
      </c>
      <c r="X52" s="18"/>
      <c r="Y52" s="24">
        <v>194</v>
      </c>
      <c r="Z52" s="18">
        <v>182</v>
      </c>
      <c r="AA52" s="24">
        <v>953</v>
      </c>
      <c r="AB52" s="18">
        <v>184</v>
      </c>
      <c r="AC52" s="24">
        <v>967</v>
      </c>
      <c r="AD52" s="59">
        <f t="shared" si="0"/>
        <v>13521</v>
      </c>
    </row>
    <row r="53" spans="1:30" ht="12.75">
      <c r="A53" s="19">
        <v>44</v>
      </c>
      <c r="B53" s="19" t="s">
        <v>20</v>
      </c>
      <c r="C53" s="20" t="s">
        <v>1</v>
      </c>
      <c r="D53" s="20">
        <v>7</v>
      </c>
      <c r="E53" s="32" t="s">
        <v>10</v>
      </c>
      <c r="F53" s="22">
        <v>199</v>
      </c>
      <c r="G53" s="21">
        <v>940</v>
      </c>
      <c r="H53" s="21">
        <v>181</v>
      </c>
      <c r="I53" s="21">
        <v>183</v>
      </c>
      <c r="J53" s="21">
        <v>932</v>
      </c>
      <c r="K53" s="22">
        <v>385</v>
      </c>
      <c r="L53" s="22"/>
      <c r="M53" s="22"/>
      <c r="N53" s="22">
        <v>196</v>
      </c>
      <c r="O53" s="22">
        <v>191</v>
      </c>
      <c r="P53" s="22">
        <v>1942</v>
      </c>
      <c r="Q53" s="21">
        <v>346</v>
      </c>
      <c r="R53" s="22">
        <v>377</v>
      </c>
      <c r="S53" s="22">
        <v>962</v>
      </c>
      <c r="T53" s="22">
        <v>965</v>
      </c>
      <c r="U53" s="21">
        <v>342</v>
      </c>
      <c r="V53" s="21">
        <v>180</v>
      </c>
      <c r="W53" s="21">
        <v>1864</v>
      </c>
      <c r="X53" s="21"/>
      <c r="Y53" s="21">
        <v>185</v>
      </c>
      <c r="Z53" s="22">
        <v>193</v>
      </c>
      <c r="AA53" s="22">
        <v>956</v>
      </c>
      <c r="AB53" s="22">
        <v>191</v>
      </c>
      <c r="AC53" s="22">
        <v>978</v>
      </c>
      <c r="AD53" s="53">
        <f t="shared" si="0"/>
        <v>12688</v>
      </c>
    </row>
    <row r="54" spans="1:30" ht="12.75">
      <c r="A54" s="16">
        <v>45</v>
      </c>
      <c r="B54" s="16" t="s">
        <v>21</v>
      </c>
      <c r="C54" s="17" t="s">
        <v>1</v>
      </c>
      <c r="D54" s="17">
        <v>21</v>
      </c>
      <c r="E54" s="45" t="s">
        <v>2</v>
      </c>
      <c r="F54" s="18">
        <v>172</v>
      </c>
      <c r="G54" s="18">
        <v>847</v>
      </c>
      <c r="H54" s="18"/>
      <c r="I54" s="18"/>
      <c r="J54" s="18">
        <v>873</v>
      </c>
      <c r="K54" s="18">
        <v>307</v>
      </c>
      <c r="L54" s="18">
        <v>873</v>
      </c>
      <c r="M54" s="18"/>
      <c r="N54" s="18">
        <v>162</v>
      </c>
      <c r="O54" s="18">
        <v>173</v>
      </c>
      <c r="P54" s="18">
        <v>1757</v>
      </c>
      <c r="Q54" s="18">
        <v>336</v>
      </c>
      <c r="R54" s="18">
        <v>317</v>
      </c>
      <c r="S54" s="18">
        <v>829</v>
      </c>
      <c r="T54" s="18">
        <v>803</v>
      </c>
      <c r="U54" s="18">
        <v>306</v>
      </c>
      <c r="V54" s="18">
        <v>148</v>
      </c>
      <c r="W54" s="18">
        <v>1688</v>
      </c>
      <c r="X54" s="18"/>
      <c r="Y54" s="18">
        <v>154</v>
      </c>
      <c r="Z54" s="18">
        <v>148</v>
      </c>
      <c r="AA54" s="18">
        <v>875</v>
      </c>
      <c r="AB54" s="18">
        <v>111</v>
      </c>
      <c r="AC54" s="18">
        <v>788</v>
      </c>
      <c r="AD54" s="59">
        <f t="shared" si="0"/>
        <v>11667</v>
      </c>
    </row>
    <row r="55" spans="1:30" ht="12.75">
      <c r="A55" s="19">
        <v>46</v>
      </c>
      <c r="B55" s="19" t="s">
        <v>22</v>
      </c>
      <c r="C55" s="20" t="s">
        <v>1</v>
      </c>
      <c r="D55" s="20">
        <v>0</v>
      </c>
      <c r="E55" s="32" t="s">
        <v>23</v>
      </c>
      <c r="F55" s="21">
        <v>194</v>
      </c>
      <c r="G55" s="22">
        <v>1003</v>
      </c>
      <c r="H55" s="22"/>
      <c r="I55" s="22"/>
      <c r="J55" s="22"/>
      <c r="K55" s="22">
        <v>402</v>
      </c>
      <c r="L55" s="22">
        <v>1007</v>
      </c>
      <c r="M55" s="22"/>
      <c r="N55" s="22"/>
      <c r="O55" s="22">
        <v>210</v>
      </c>
      <c r="P55" s="21">
        <v>1985</v>
      </c>
      <c r="Q55" s="21">
        <v>385</v>
      </c>
      <c r="R55" s="21">
        <v>394</v>
      </c>
      <c r="S55" s="22">
        <v>1030</v>
      </c>
      <c r="T55" s="21"/>
      <c r="U55" s="21"/>
      <c r="V55" s="21">
        <v>198</v>
      </c>
      <c r="W55" s="21">
        <v>1972</v>
      </c>
      <c r="X55" s="21"/>
      <c r="Y55" s="21"/>
      <c r="Z55" s="21">
        <v>185</v>
      </c>
      <c r="AA55" s="22">
        <v>1032</v>
      </c>
      <c r="AB55" s="21">
        <v>197</v>
      </c>
      <c r="AC55" s="21">
        <v>998</v>
      </c>
      <c r="AD55" s="53">
        <f>SUM(F55:Y55)</f>
        <v>8780</v>
      </c>
    </row>
    <row r="56" spans="1:30" ht="12.75">
      <c r="A56" s="16">
        <v>47</v>
      </c>
      <c r="B56" s="16" t="s">
        <v>24</v>
      </c>
      <c r="C56" s="17" t="s">
        <v>1</v>
      </c>
      <c r="D56" s="17">
        <v>14</v>
      </c>
      <c r="E56" s="45" t="s">
        <v>25</v>
      </c>
      <c r="F56" s="24">
        <v>184</v>
      </c>
      <c r="G56" s="18">
        <v>887</v>
      </c>
      <c r="H56" s="24">
        <v>189</v>
      </c>
      <c r="I56" s="18">
        <v>176</v>
      </c>
      <c r="J56" s="24">
        <v>915</v>
      </c>
      <c r="K56" s="18"/>
      <c r="L56" s="18"/>
      <c r="M56" s="18"/>
      <c r="N56" s="18">
        <v>172</v>
      </c>
      <c r="O56" s="18">
        <v>176</v>
      </c>
      <c r="P56" s="24">
        <v>1840</v>
      </c>
      <c r="Q56" s="24">
        <v>370</v>
      </c>
      <c r="R56" s="18">
        <v>357</v>
      </c>
      <c r="S56" s="18">
        <v>861</v>
      </c>
      <c r="T56" s="18">
        <v>872</v>
      </c>
      <c r="U56" s="18">
        <v>328</v>
      </c>
      <c r="V56" s="18"/>
      <c r="W56" s="18"/>
      <c r="X56" s="18"/>
      <c r="Y56" s="18">
        <v>184</v>
      </c>
      <c r="Z56" s="18"/>
      <c r="AA56" s="18"/>
      <c r="AB56" s="18">
        <v>186</v>
      </c>
      <c r="AC56" s="18">
        <v>876</v>
      </c>
      <c r="AD56" s="59">
        <f>SUM(F56:Y56)</f>
        <v>7511</v>
      </c>
    </row>
    <row r="57" spans="1:30" ht="12.75">
      <c r="A57" s="19">
        <v>48</v>
      </c>
      <c r="B57" s="19" t="s">
        <v>27</v>
      </c>
      <c r="C57" s="20" t="s">
        <v>1</v>
      </c>
      <c r="D57" s="20">
        <v>14</v>
      </c>
      <c r="E57" s="32" t="s">
        <v>25</v>
      </c>
      <c r="F57" s="22">
        <v>185</v>
      </c>
      <c r="G57" s="22">
        <v>907</v>
      </c>
      <c r="H57" s="21"/>
      <c r="I57" s="21"/>
      <c r="J57" s="21">
        <v>863</v>
      </c>
      <c r="K57" s="21">
        <v>341</v>
      </c>
      <c r="L57" s="22">
        <v>924</v>
      </c>
      <c r="M57" s="21"/>
      <c r="N57" s="21">
        <v>169</v>
      </c>
      <c r="O57" s="21">
        <v>164</v>
      </c>
      <c r="P57" s="21">
        <v>1664</v>
      </c>
      <c r="Q57" s="21">
        <v>351</v>
      </c>
      <c r="R57" s="21">
        <v>334</v>
      </c>
      <c r="S57" s="21">
        <v>828</v>
      </c>
      <c r="T57" s="21">
        <v>888</v>
      </c>
      <c r="U57" s="21">
        <v>336</v>
      </c>
      <c r="V57" s="21"/>
      <c r="W57" s="21"/>
      <c r="X57" s="21"/>
      <c r="Y57" s="22">
        <v>186</v>
      </c>
      <c r="Z57" s="22">
        <v>185</v>
      </c>
      <c r="AA57" s="21">
        <v>853</v>
      </c>
      <c r="AB57" s="21">
        <v>154</v>
      </c>
      <c r="AC57" s="22">
        <v>923</v>
      </c>
      <c r="AD57" s="53">
        <f>SUM(F57:Y57)</f>
        <v>8140</v>
      </c>
    </row>
    <row r="58" spans="1:30" ht="12.75">
      <c r="A58" s="16">
        <v>49</v>
      </c>
      <c r="B58" s="16" t="s">
        <v>28</v>
      </c>
      <c r="C58" s="17" t="s">
        <v>1</v>
      </c>
      <c r="D58" s="17">
        <v>21</v>
      </c>
      <c r="E58" s="45" t="s">
        <v>7</v>
      </c>
      <c r="F58" s="18">
        <v>158</v>
      </c>
      <c r="G58" s="18">
        <v>757</v>
      </c>
      <c r="H58" s="18"/>
      <c r="I58" s="18">
        <v>149</v>
      </c>
      <c r="J58" s="24">
        <v>819</v>
      </c>
      <c r="K58" s="24">
        <v>322</v>
      </c>
      <c r="L58" s="24">
        <v>800</v>
      </c>
      <c r="M58" s="18"/>
      <c r="N58" s="18">
        <v>146</v>
      </c>
      <c r="O58" s="24">
        <v>165</v>
      </c>
      <c r="P58" s="18">
        <v>1540</v>
      </c>
      <c r="Q58" s="24">
        <v>333</v>
      </c>
      <c r="R58" s="24">
        <v>340</v>
      </c>
      <c r="S58" s="18">
        <v>783</v>
      </c>
      <c r="T58" s="18">
        <v>704</v>
      </c>
      <c r="U58" s="18">
        <v>301</v>
      </c>
      <c r="V58" s="18"/>
      <c r="W58" s="18"/>
      <c r="X58" s="18"/>
      <c r="Y58" s="24">
        <v>163</v>
      </c>
      <c r="Z58" s="18"/>
      <c r="AA58" s="18"/>
      <c r="AB58" s="24">
        <v>176</v>
      </c>
      <c r="AC58" s="18">
        <v>750</v>
      </c>
      <c r="AD58" s="59">
        <f>SUM(F58:Y58)</f>
        <v>7480</v>
      </c>
    </row>
    <row r="59" spans="1:30" ht="12.75">
      <c r="A59" s="19">
        <v>50</v>
      </c>
      <c r="B59" s="19" t="s">
        <v>78</v>
      </c>
      <c r="C59" s="20" t="s">
        <v>79</v>
      </c>
      <c r="D59" s="20">
        <v>21</v>
      </c>
      <c r="E59" s="32" t="s">
        <v>2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53">
        <f>SUM(F59:Y59)</f>
        <v>0</v>
      </c>
    </row>
    <row r="60" spans="1:30" ht="12.75">
      <c r="A60" s="16">
        <v>51</v>
      </c>
      <c r="B60" s="16" t="s">
        <v>80</v>
      </c>
      <c r="C60" s="17" t="s">
        <v>79</v>
      </c>
      <c r="D60" s="17">
        <v>7</v>
      </c>
      <c r="E60" s="45" t="s">
        <v>59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>
        <v>930</v>
      </c>
      <c r="U60" s="18">
        <v>331</v>
      </c>
      <c r="V60" s="18">
        <v>189</v>
      </c>
      <c r="W60" s="24">
        <v>1990</v>
      </c>
      <c r="X60" s="18"/>
      <c r="Y60" s="18"/>
      <c r="Z60" s="18">
        <v>183</v>
      </c>
      <c r="AA60" s="24">
        <v>1043</v>
      </c>
      <c r="AB60" s="18"/>
      <c r="AC60" s="18"/>
      <c r="AD60" s="59">
        <f>SUM(F60:AA60)</f>
        <v>4666</v>
      </c>
    </row>
    <row r="61" spans="1:30" ht="12.75">
      <c r="A61" s="19">
        <v>52</v>
      </c>
      <c r="B61" s="19" t="s">
        <v>81</v>
      </c>
      <c r="C61" s="20" t="s">
        <v>82</v>
      </c>
      <c r="D61" s="20">
        <v>21</v>
      </c>
      <c r="E61" s="32" t="s">
        <v>2</v>
      </c>
      <c r="F61" s="7">
        <v>148</v>
      </c>
      <c r="G61" s="7">
        <v>762</v>
      </c>
      <c r="H61" s="7"/>
      <c r="I61" s="7"/>
      <c r="J61" s="7"/>
      <c r="K61" s="7">
        <v>303</v>
      </c>
      <c r="L61" s="7">
        <v>786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9"/>
    </row>
    <row r="62" spans="1:30" ht="12.75">
      <c r="A62" s="16">
        <v>53</v>
      </c>
      <c r="B62" s="16" t="s">
        <v>83</v>
      </c>
      <c r="C62" s="17" t="s">
        <v>82</v>
      </c>
      <c r="D62" s="17">
        <v>21</v>
      </c>
      <c r="E62" s="45" t="s">
        <v>2</v>
      </c>
      <c r="F62" s="3">
        <v>158</v>
      </c>
      <c r="G62" s="3">
        <v>781</v>
      </c>
      <c r="H62" s="3"/>
      <c r="I62" s="3"/>
      <c r="J62" s="3"/>
      <c r="K62" s="3">
        <v>327</v>
      </c>
      <c r="L62" s="3">
        <v>768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4"/>
    </row>
    <row r="63" spans="1:30" ht="12.75">
      <c r="A63" s="19">
        <v>54</v>
      </c>
      <c r="B63" s="19" t="s">
        <v>84</v>
      </c>
      <c r="C63" s="20" t="s">
        <v>82</v>
      </c>
      <c r="D63" s="20">
        <v>14</v>
      </c>
      <c r="E63" s="32" t="s">
        <v>25</v>
      </c>
      <c r="F63" s="7"/>
      <c r="G63" s="7"/>
      <c r="H63" s="7"/>
      <c r="I63" s="7"/>
      <c r="J63" s="7"/>
      <c r="K63" s="10">
        <v>382</v>
      </c>
      <c r="L63" s="10">
        <v>914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"/>
    </row>
    <row r="64" spans="1:30" ht="12.75">
      <c r="A64" s="16">
        <v>55</v>
      </c>
      <c r="B64" s="16" t="s">
        <v>85</v>
      </c>
      <c r="C64" s="17" t="s">
        <v>82</v>
      </c>
      <c r="D64" s="17">
        <v>21</v>
      </c>
      <c r="E64" s="45" t="s">
        <v>2</v>
      </c>
      <c r="F64" s="3">
        <v>170</v>
      </c>
      <c r="G64" s="3">
        <v>839</v>
      </c>
      <c r="H64" s="3"/>
      <c r="I64" s="3"/>
      <c r="J64" s="3"/>
      <c r="K64" s="3">
        <v>328</v>
      </c>
      <c r="L64" s="3">
        <v>829</v>
      </c>
      <c r="M64" s="3"/>
      <c r="N64" s="3"/>
      <c r="O64" s="3">
        <v>167</v>
      </c>
      <c r="P64" s="3">
        <v>1631</v>
      </c>
      <c r="Q64" s="3">
        <v>339</v>
      </c>
      <c r="R64" s="3"/>
      <c r="S64" s="3"/>
      <c r="T64" s="3">
        <v>820</v>
      </c>
      <c r="U64" s="3">
        <v>310</v>
      </c>
      <c r="V64" s="3">
        <v>155</v>
      </c>
      <c r="W64" s="3">
        <v>1672</v>
      </c>
      <c r="X64" s="3"/>
      <c r="Y64" s="3"/>
      <c r="Z64" s="3">
        <v>171</v>
      </c>
      <c r="AA64" s="3">
        <v>814</v>
      </c>
      <c r="AB64" s="3">
        <v>171</v>
      </c>
      <c r="AC64" s="3">
        <v>802</v>
      </c>
      <c r="AD64" s="4"/>
    </row>
    <row r="65" spans="1:30" ht="13.5" thickBot="1">
      <c r="A65" s="25">
        <v>56</v>
      </c>
      <c r="B65" s="25" t="s">
        <v>86</v>
      </c>
      <c r="C65" s="26" t="s">
        <v>82</v>
      </c>
      <c r="D65" s="26">
        <v>14</v>
      </c>
      <c r="E65" s="63" t="s">
        <v>25</v>
      </c>
      <c r="F65" s="28">
        <v>187</v>
      </c>
      <c r="G65" s="28">
        <v>947</v>
      </c>
      <c r="H65" s="27"/>
      <c r="I65" s="27"/>
      <c r="J65" s="27"/>
      <c r="K65" s="27">
        <v>359</v>
      </c>
      <c r="L65" s="27">
        <v>886</v>
      </c>
      <c r="M65" s="27"/>
      <c r="N65" s="27"/>
      <c r="O65" s="27"/>
      <c r="P65" s="27"/>
      <c r="Q65" s="27"/>
      <c r="R65" s="27"/>
      <c r="S65" s="27"/>
      <c r="T65" s="28">
        <v>930</v>
      </c>
      <c r="U65" s="27">
        <v>336</v>
      </c>
      <c r="V65" s="27">
        <v>177</v>
      </c>
      <c r="W65" s="28">
        <v>1958</v>
      </c>
      <c r="X65" s="27"/>
      <c r="Y65" s="27"/>
      <c r="Z65" s="28">
        <v>189</v>
      </c>
      <c r="AA65" s="28">
        <v>936</v>
      </c>
      <c r="AB65" s="28">
        <v>180</v>
      </c>
      <c r="AC65" s="28">
        <v>938</v>
      </c>
      <c r="AD65" s="29"/>
    </row>
    <row r="66" ht="13.5" thickTop="1"/>
    <row r="104" ht="12.75">
      <c r="E104" s="32"/>
    </row>
    <row r="105" ht="12.75">
      <c r="E105" s="32"/>
    </row>
  </sheetData>
  <sheetProtection/>
  <mergeCells count="11">
    <mergeCell ref="F10:G10"/>
    <mergeCell ref="I10:J10"/>
    <mergeCell ref="K10:L10"/>
    <mergeCell ref="M10:N10"/>
    <mergeCell ref="X10:Y10"/>
    <mergeCell ref="Z10:AA10"/>
    <mergeCell ref="AB10:AC10"/>
    <mergeCell ref="O10:P10"/>
    <mergeCell ref="R10:S10"/>
    <mergeCell ref="T10:U10"/>
    <mergeCell ref="V10:W1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Niinikoski</dc:creator>
  <cp:keywords/>
  <dc:description/>
  <cp:lastModifiedBy>Kerstin Wikström</cp:lastModifiedBy>
  <dcterms:created xsi:type="dcterms:W3CDTF">2013-12-11T10:34:00Z</dcterms:created>
  <dcterms:modified xsi:type="dcterms:W3CDTF">2014-07-27T13:32:28Z</dcterms:modified>
  <cp:category/>
  <cp:version/>
  <cp:contentType/>
  <cp:contentStatus/>
</cp:coreProperties>
</file>