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C 2021" sheetId="1" r:id="rId1"/>
  </sheets>
  <definedNames>
    <definedName name="_xlnm.Print_Area" localSheetId="0">'MC 2021'!$A$1:$X$40</definedName>
  </definedNames>
  <calcPr fullCalcOnLoad="1"/>
</workbook>
</file>

<file path=xl/sharedStrings.xml><?xml version="1.0" encoding="utf-8"?>
<sst xmlns="http://schemas.openxmlformats.org/spreadsheetml/2006/main" count="127" uniqueCount="97">
  <si>
    <t>kpl</t>
  </si>
  <si>
    <t>Pist.</t>
  </si>
  <si>
    <t>1.</t>
  </si>
  <si>
    <t>Henkilökoht. ranking</t>
  </si>
  <si>
    <t>Seura</t>
  </si>
  <si>
    <t>min</t>
  </si>
  <si>
    <t>3.</t>
  </si>
  <si>
    <t>2.</t>
  </si>
  <si>
    <t>Sa</t>
  </si>
  <si>
    <t>5.</t>
  </si>
  <si>
    <t>6.</t>
  </si>
  <si>
    <t>4.</t>
  </si>
  <si>
    <t>7.</t>
  </si>
  <si>
    <t>MC</t>
  </si>
  <si>
    <t>Ihanainen Mauri</t>
  </si>
  <si>
    <t>Kallio Lauri</t>
  </si>
  <si>
    <t>Ihanainen Olavi</t>
  </si>
  <si>
    <t>ÄST</t>
  </si>
  <si>
    <t>PaavT</t>
  </si>
  <si>
    <t>HTK</t>
  </si>
  <si>
    <t>Väisänen Pentti</t>
  </si>
  <si>
    <t>SavTi</t>
  </si>
  <si>
    <t>Kämäräinen Jukka</t>
  </si>
  <si>
    <t>Niemi Terho</t>
  </si>
  <si>
    <t>Uotila Vesa</t>
  </si>
  <si>
    <t>Leinonen Risto</t>
  </si>
  <si>
    <t>KoTP</t>
  </si>
  <si>
    <t>Pohjamies Asko</t>
  </si>
  <si>
    <t>HuVe</t>
  </si>
  <si>
    <t>Ra</t>
  </si>
  <si>
    <t>10.</t>
  </si>
  <si>
    <t>Schroderus Yrjö</t>
  </si>
  <si>
    <t>KuTi</t>
  </si>
  <si>
    <t>11.</t>
  </si>
  <si>
    <t>Sääskilahti Toivo</t>
  </si>
  <si>
    <t>RuNsU</t>
  </si>
  <si>
    <t>12.</t>
  </si>
  <si>
    <t>Kestilä Leo</t>
  </si>
  <si>
    <t>NpT</t>
  </si>
  <si>
    <t>13.</t>
  </si>
  <si>
    <t>Ulmanen Yrjö</t>
  </si>
  <si>
    <t>Leinonen Jyrki</t>
  </si>
  <si>
    <t>MST</t>
  </si>
  <si>
    <t>15.</t>
  </si>
  <si>
    <t>Saarinen Jesse</t>
  </si>
  <si>
    <t>SST</t>
  </si>
  <si>
    <t xml:space="preserve">    </t>
  </si>
  <si>
    <t>Po</t>
  </si>
  <si>
    <t>16.</t>
  </si>
  <si>
    <t>Mourujärvi Sauli</t>
  </si>
  <si>
    <t>PosTi</t>
  </si>
  <si>
    <t>Kouva Seppo</t>
  </si>
  <si>
    <t>Lo</t>
  </si>
  <si>
    <t>18.</t>
  </si>
  <si>
    <t>Mäkinen Seppo</t>
  </si>
  <si>
    <t>MU</t>
  </si>
  <si>
    <t>Loikas Raimo</t>
  </si>
  <si>
    <t>HyvTi</t>
  </si>
  <si>
    <t>20.</t>
  </si>
  <si>
    <t>Kauti Kari</t>
  </si>
  <si>
    <t>FST</t>
  </si>
  <si>
    <t>Uusi-Kölli Heikki</t>
  </si>
  <si>
    <t>Järvinen Risto</t>
  </si>
  <si>
    <t>23.</t>
  </si>
  <si>
    <t>Mäntylä Veikko</t>
  </si>
  <si>
    <t>Aaltonen Ari</t>
  </si>
  <si>
    <t>25.</t>
  </si>
  <si>
    <t>Härmäaho Hannu</t>
  </si>
  <si>
    <t>Rahkonen Pertti</t>
  </si>
  <si>
    <t>Sääksniemi Veli-Pekka</t>
  </si>
  <si>
    <t>Sääksniemi Raimo</t>
  </si>
  <si>
    <t>29.</t>
  </si>
  <si>
    <t>Kautto Heino</t>
  </si>
  <si>
    <t>Ku</t>
  </si>
  <si>
    <t>Keisala Reijo</t>
  </si>
  <si>
    <t>JaTi</t>
  </si>
  <si>
    <t>Mäkynen Onni</t>
  </si>
  <si>
    <t>Siirilä Seppo</t>
  </si>
  <si>
    <t>ATi</t>
  </si>
  <si>
    <t>33.</t>
  </si>
  <si>
    <t>Peltola Kai</t>
  </si>
  <si>
    <t>TarTS</t>
  </si>
  <si>
    <t>Hu</t>
  </si>
  <si>
    <t>34.</t>
  </si>
  <si>
    <t>Kinnunen Jorma</t>
  </si>
  <si>
    <t>Seppänen Ari</t>
  </si>
  <si>
    <t>He</t>
  </si>
  <si>
    <t>36.</t>
  </si>
  <si>
    <t>Himanen Allan</t>
  </si>
  <si>
    <t>Heinonen Kimmo</t>
  </si>
  <si>
    <t>38.</t>
  </si>
  <si>
    <t>Poikonen Risto</t>
  </si>
  <si>
    <t>39.</t>
  </si>
  <si>
    <t>Rantanen Hannu</t>
  </si>
  <si>
    <t>AsikT</t>
  </si>
  <si>
    <t>14.</t>
  </si>
  <si>
    <t>37.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</si>
</sst>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tabSelected="1" zoomScale="120" zoomScaleNormal="120" workbookViewId="0" topLeftCell="A1">
      <pane ySplit="1" topLeftCell="A11" activePane="bottomLeft" state="frozen"/>
      <selection pane="topLeft" activeCell="A1" sqref="A1"/>
      <selection pane="bottomLeft" activeCell="A1" sqref="A1:X40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50" width="3.140625" style="0" customWidth="1"/>
    <col min="51" max="51" width="0.9921875" style="0" customWidth="1"/>
    <col min="52" max="56" width="3.140625" style="0" hidden="1" customWidth="1"/>
    <col min="57" max="57" width="0.42578125" style="0" customWidth="1"/>
    <col min="58" max="58" width="0.85546875" style="0" customWidth="1"/>
    <col min="59" max="70" width="3.140625" style="0" customWidth="1"/>
  </cols>
  <sheetData>
    <row r="1" spans="1:58" s="2" customFormat="1" ht="21" customHeight="1" thickBot="1">
      <c r="A1" s="6" t="s">
        <v>13</v>
      </c>
      <c r="B1" s="7"/>
      <c r="C1" s="7" t="s">
        <v>3</v>
      </c>
      <c r="D1" s="8" t="s">
        <v>4</v>
      </c>
      <c r="E1" s="8" t="s">
        <v>1</v>
      </c>
      <c r="F1" s="8" t="s">
        <v>0</v>
      </c>
      <c r="G1" s="9" t="s">
        <v>5</v>
      </c>
      <c r="H1" s="14" t="s">
        <v>8</v>
      </c>
      <c r="I1" s="10" t="s">
        <v>29</v>
      </c>
      <c r="J1" s="14" t="s">
        <v>29</v>
      </c>
      <c r="K1" s="14" t="s">
        <v>47</v>
      </c>
      <c r="L1" s="14" t="s">
        <v>47</v>
      </c>
      <c r="M1" s="14" t="s">
        <v>47</v>
      </c>
      <c r="N1" s="14" t="s">
        <v>47</v>
      </c>
      <c r="O1" s="14" t="s">
        <v>52</v>
      </c>
      <c r="P1" s="14" t="s">
        <v>52</v>
      </c>
      <c r="Q1" s="14" t="s">
        <v>52</v>
      </c>
      <c r="R1" s="14" t="s">
        <v>8</v>
      </c>
      <c r="S1" s="14" t="s">
        <v>73</v>
      </c>
      <c r="T1" s="14" t="s">
        <v>73</v>
      </c>
      <c r="U1" s="14" t="s">
        <v>82</v>
      </c>
      <c r="V1" s="14" t="s">
        <v>82</v>
      </c>
      <c r="W1" s="14" t="s">
        <v>86</v>
      </c>
      <c r="X1" s="14" t="s">
        <v>86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1"/>
      <c r="AZ1" s="11"/>
      <c r="BA1" s="8"/>
      <c r="BB1" s="8"/>
      <c r="BC1" s="8"/>
      <c r="BD1" s="8"/>
      <c r="BE1" s="8"/>
      <c r="BF1" s="8"/>
    </row>
    <row r="2" spans="1:70" ht="13.5" thickTop="1">
      <c r="A2" s="5" t="s">
        <v>2</v>
      </c>
      <c r="B2" s="5"/>
      <c r="C2" t="s">
        <v>14</v>
      </c>
      <c r="D2" t="s">
        <v>18</v>
      </c>
      <c r="E2" s="3">
        <f>SUM(BG2:BR2)</f>
        <v>111</v>
      </c>
      <c r="F2" s="2">
        <f>IF(COUNT(H2:BF2)&lt;13,COUNT(H2:BF2),12)</f>
        <v>12</v>
      </c>
      <c r="G2" s="4">
        <f>IF(F2&lt;12,MIN(H2:BF2),LARGE(H2:BF2,12))</f>
        <v>8</v>
      </c>
      <c r="H2" s="18">
        <v>11</v>
      </c>
      <c r="I2" s="18">
        <v>8</v>
      </c>
      <c r="J2" s="18">
        <v>9</v>
      </c>
      <c r="K2" s="18">
        <v>10</v>
      </c>
      <c r="L2" s="18">
        <v>9</v>
      </c>
      <c r="M2" s="19">
        <v>8</v>
      </c>
      <c r="N2" s="19">
        <v>9</v>
      </c>
      <c r="O2" s="19">
        <v>8</v>
      </c>
      <c r="P2" s="18">
        <v>8</v>
      </c>
      <c r="Q2" s="21">
        <v>7</v>
      </c>
      <c r="R2" s="19">
        <v>12</v>
      </c>
      <c r="S2" s="19">
        <v>10</v>
      </c>
      <c r="T2" s="19">
        <v>9</v>
      </c>
      <c r="U2" s="19"/>
      <c r="V2" s="18"/>
      <c r="W2" s="22">
        <v>6</v>
      </c>
      <c r="X2" s="22">
        <v>8</v>
      </c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/>
      <c r="AZ2" s="20"/>
      <c r="BA2" s="20"/>
      <c r="BB2" s="20"/>
      <c r="BC2" s="20"/>
      <c r="BD2" s="20"/>
      <c r="BE2" s="20"/>
      <c r="BF2" s="20"/>
      <c r="BG2" s="16">
        <f>IF(F2&gt;0,LARGE(H2:BF2,1),0)</f>
        <v>12</v>
      </c>
      <c r="BH2" s="16">
        <f>IF(F2&gt;1,LARGE(H2:BF2,2),0)</f>
        <v>11</v>
      </c>
      <c r="BI2" s="16">
        <f>IF(F2&gt;2,LARGE(H2:BF2,3),0)</f>
        <v>10</v>
      </c>
      <c r="BJ2" s="16">
        <f>IF(F2&gt;3,LARGE(H2:BF2,4),0)</f>
        <v>10</v>
      </c>
      <c r="BK2" s="16">
        <f>IF(F2&gt;4,LARGE(H2:BF2,5),0)</f>
        <v>9</v>
      </c>
      <c r="BL2" s="16">
        <f>IF(F2&gt;5,LARGE(H2:BF2,6),0)</f>
        <v>9</v>
      </c>
      <c r="BM2" s="16">
        <f>IF(F2&gt;6,LARGE(H2:BF2,7),0)</f>
        <v>9</v>
      </c>
      <c r="BN2" s="16">
        <f>IF(F2&gt;7,LARGE(H2:BF2,8),0)</f>
        <v>9</v>
      </c>
      <c r="BO2" s="16">
        <f>IF(F2&gt;8,LARGE(H2:BF2,9),0)</f>
        <v>8</v>
      </c>
      <c r="BP2" s="17">
        <f>IF(F2&gt;9,LARGE(H2:BF2,10),0)</f>
        <v>8</v>
      </c>
      <c r="BQ2" s="17">
        <f>IF(F2&gt;10,LARGE(H2:BF2,11),0)</f>
        <v>8</v>
      </c>
      <c r="BR2" s="17">
        <f>IF(F2&gt;11,LARGE(H2:BF2,12),0)</f>
        <v>8</v>
      </c>
    </row>
    <row r="3" spans="1:70" ht="12.75">
      <c r="A3" s="5" t="s">
        <v>7</v>
      </c>
      <c r="B3" s="5"/>
      <c r="C3" t="s">
        <v>15</v>
      </c>
      <c r="D3" t="s">
        <v>17</v>
      </c>
      <c r="E3" s="3">
        <f>SUM(BG3:BR3)</f>
        <v>90</v>
      </c>
      <c r="F3" s="2">
        <f>IF(COUNT(H3:BF3)&lt;13,COUNT(H3:BF3),12)</f>
        <v>12</v>
      </c>
      <c r="G3" s="4">
        <f>IF(F3&lt;12,MIN(H3:BF3),LARGE(H3:BF3,12))</f>
        <v>5</v>
      </c>
      <c r="H3" s="18">
        <v>10</v>
      </c>
      <c r="I3" s="18">
        <v>6</v>
      </c>
      <c r="J3" s="18">
        <v>10</v>
      </c>
      <c r="K3" s="18">
        <v>8</v>
      </c>
      <c r="L3" s="18"/>
      <c r="M3" s="18">
        <v>6</v>
      </c>
      <c r="N3" s="18">
        <v>7</v>
      </c>
      <c r="O3" s="22">
        <v>4</v>
      </c>
      <c r="P3" s="18">
        <v>6</v>
      </c>
      <c r="Q3" s="19">
        <v>11</v>
      </c>
      <c r="R3" s="18">
        <v>7</v>
      </c>
      <c r="S3" s="18">
        <v>7</v>
      </c>
      <c r="T3" s="19">
        <v>7</v>
      </c>
      <c r="U3" s="21">
        <v>4</v>
      </c>
      <c r="V3" s="18">
        <v>5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0"/>
      <c r="AZ3" s="20"/>
      <c r="BA3" s="20"/>
      <c r="BB3" s="20"/>
      <c r="BC3" s="20"/>
      <c r="BD3" s="20"/>
      <c r="BE3" s="20"/>
      <c r="BF3" s="20"/>
      <c r="BG3" s="16">
        <f>IF(F3&gt;0,LARGE(H3:BF3,1),0)</f>
        <v>11</v>
      </c>
      <c r="BH3" s="16">
        <f>IF(F3&gt;1,LARGE(H3:BF3,2),0)</f>
        <v>10</v>
      </c>
      <c r="BI3" s="16">
        <f>IF(F3&gt;2,LARGE(H3:BF3,3),0)</f>
        <v>10</v>
      </c>
      <c r="BJ3" s="16">
        <f>IF(F3&gt;3,LARGE(H3:BF3,4),0)</f>
        <v>8</v>
      </c>
      <c r="BK3" s="16">
        <f>IF(F3&gt;4,LARGE(H3:BF3,5),0)</f>
        <v>7</v>
      </c>
      <c r="BL3" s="16">
        <f>IF(F3&gt;5,LARGE(H3:BF3,6),0)</f>
        <v>7</v>
      </c>
      <c r="BM3" s="16">
        <f>IF(F3&gt;6,LARGE(H3:BF3,7),0)</f>
        <v>7</v>
      </c>
      <c r="BN3" s="16">
        <f>IF(F3&gt;7,LARGE(H3:BF3,8),0)</f>
        <v>7</v>
      </c>
      <c r="BO3" s="16">
        <f>IF(F3&gt;8,LARGE(H3:BF3,9),0)</f>
        <v>6</v>
      </c>
      <c r="BP3" s="17">
        <f>IF(F3&gt;9,LARGE(H3:BF3,10),0)</f>
        <v>6</v>
      </c>
      <c r="BQ3" s="17">
        <f>IF(F3&gt;10,LARGE(H3:BF3,11),0)</f>
        <v>6</v>
      </c>
      <c r="BR3" s="17">
        <f>IF(F3&gt;11,LARGE(H3:BF3,12),0)</f>
        <v>5</v>
      </c>
    </row>
    <row r="4" spans="1:70" ht="12.75">
      <c r="A4" s="5" t="s">
        <v>6</v>
      </c>
      <c r="B4" s="5"/>
      <c r="C4" s="12" t="s">
        <v>54</v>
      </c>
      <c r="D4" s="12" t="s">
        <v>55</v>
      </c>
      <c r="E4" s="3">
        <f>SUM(BG4:BR4)</f>
        <v>68</v>
      </c>
      <c r="F4" s="2">
        <f>IF(COUNT(H4:BF4)&lt;13,COUNT(H4:BF4),12)</f>
        <v>7</v>
      </c>
      <c r="G4" s="4">
        <f>IF(F4&lt;12,MIN(H4:BF4),LARGE(H4:BF4,12))</f>
        <v>8</v>
      </c>
      <c r="H4" s="19"/>
      <c r="I4" s="18"/>
      <c r="J4" s="18"/>
      <c r="K4" s="19"/>
      <c r="L4" s="19"/>
      <c r="M4" s="19"/>
      <c r="N4" s="19"/>
      <c r="O4" s="19">
        <v>10</v>
      </c>
      <c r="P4" s="18">
        <v>10</v>
      </c>
      <c r="Q4" s="19">
        <v>12</v>
      </c>
      <c r="R4" s="19"/>
      <c r="S4" s="19"/>
      <c r="T4" s="18"/>
      <c r="U4" s="18">
        <v>10</v>
      </c>
      <c r="V4" s="18">
        <v>9</v>
      </c>
      <c r="W4" s="18">
        <v>8</v>
      </c>
      <c r="X4" s="18">
        <v>9</v>
      </c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0"/>
      <c r="AZ4" s="20"/>
      <c r="BA4" s="20"/>
      <c r="BB4" s="20"/>
      <c r="BC4" s="20"/>
      <c r="BD4" s="20"/>
      <c r="BE4" s="20"/>
      <c r="BF4" s="20"/>
      <c r="BG4" s="16">
        <f>IF(F4&gt;0,LARGE(H4:BF4,1),0)</f>
        <v>12</v>
      </c>
      <c r="BH4" s="16">
        <f>IF(F4&gt;1,LARGE(H4:BF4,2),0)</f>
        <v>10</v>
      </c>
      <c r="BI4" s="16">
        <f>IF(F4&gt;2,LARGE(H4:BF4,3),0)</f>
        <v>10</v>
      </c>
      <c r="BJ4" s="16">
        <f>IF(F4&gt;3,LARGE(H4:BF4,4),0)</f>
        <v>10</v>
      </c>
      <c r="BK4" s="16">
        <f>IF(F4&gt;4,LARGE(H4:BF4,5),0)</f>
        <v>9</v>
      </c>
      <c r="BL4" s="16">
        <f>IF(F4&gt;5,LARGE(H4:BF4,6),0)</f>
        <v>9</v>
      </c>
      <c r="BM4" s="16">
        <f>IF(F4&gt;6,LARGE(H4:BF4,7),0)</f>
        <v>8</v>
      </c>
      <c r="BN4" s="16">
        <f>IF(F4&gt;7,LARGE(H4:BF4,8),0)</f>
        <v>0</v>
      </c>
      <c r="BO4" s="16">
        <f>IF(F4&gt;8,LARGE(H4:BF4,9),0)</f>
        <v>0</v>
      </c>
      <c r="BP4" s="17">
        <f>IF(F4&gt;9,LARGE(H4:BF4,10),0)</f>
        <v>0</v>
      </c>
      <c r="BQ4" s="17">
        <f>IF(F4&gt;10,LARGE(H4:BF4,11),0)</f>
        <v>0</v>
      </c>
      <c r="BR4" s="17">
        <f>IF(F4&gt;11,LARGE(H4:BF4,12),0)</f>
        <v>0</v>
      </c>
    </row>
    <row r="5" spans="1:70" ht="12.75">
      <c r="A5" s="13" t="s">
        <v>11</v>
      </c>
      <c r="B5" s="5"/>
      <c r="C5" s="12" t="s">
        <v>31</v>
      </c>
      <c r="D5" s="12" t="s">
        <v>32</v>
      </c>
      <c r="E5" s="3">
        <f>SUM(BG5:BR5)</f>
        <v>50</v>
      </c>
      <c r="F5" s="2">
        <f>IF(COUNT(H5:BF5)&lt;13,COUNT(H5:BF5),12)</f>
        <v>6</v>
      </c>
      <c r="G5" s="4">
        <f>IF(F5&lt;12,MIN(H5:BF5),LARGE(H5:BF5,12))</f>
        <v>6</v>
      </c>
      <c r="H5" s="19"/>
      <c r="I5" s="18">
        <v>10</v>
      </c>
      <c r="J5" s="18">
        <v>8</v>
      </c>
      <c r="K5" s="19">
        <v>9</v>
      </c>
      <c r="L5" s="19">
        <v>6</v>
      </c>
      <c r="M5" s="19">
        <v>9</v>
      </c>
      <c r="N5" s="19">
        <v>8</v>
      </c>
      <c r="O5" s="19"/>
      <c r="P5" s="18"/>
      <c r="Q5" s="19"/>
      <c r="R5" s="19"/>
      <c r="S5" s="19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0"/>
      <c r="AZ5" s="20"/>
      <c r="BA5" s="20"/>
      <c r="BB5" s="20"/>
      <c r="BC5" s="20"/>
      <c r="BD5" s="20"/>
      <c r="BE5" s="20"/>
      <c r="BF5" s="20"/>
      <c r="BG5" s="16">
        <f>IF(F5&gt;0,LARGE(H5:BF5,1),0)</f>
        <v>10</v>
      </c>
      <c r="BH5" s="16">
        <f>IF(F5&gt;1,LARGE(H5:BF5,2),0)</f>
        <v>9</v>
      </c>
      <c r="BI5" s="16">
        <f>IF(F5&gt;2,LARGE(H5:BF5,3),0)</f>
        <v>9</v>
      </c>
      <c r="BJ5" s="16">
        <f>IF(F5&gt;3,LARGE(H5:BF5,4),0)</f>
        <v>8</v>
      </c>
      <c r="BK5" s="16">
        <f>IF(F5&gt;4,LARGE(H5:BF5,5),0)</f>
        <v>8</v>
      </c>
      <c r="BL5" s="16">
        <f>IF(F5&gt;5,LARGE(H5:BF5,6),0)</f>
        <v>6</v>
      </c>
      <c r="BM5" s="16">
        <f>IF(F5&gt;6,LARGE(H5:BF5,7),0)</f>
        <v>0</v>
      </c>
      <c r="BN5" s="16">
        <f>IF(F5&gt;7,LARGE(H5:BF5,8),0)</f>
        <v>0</v>
      </c>
      <c r="BO5" s="16">
        <f>IF(F5&gt;8,LARGE(H5:BF5,9),0)</f>
        <v>0</v>
      </c>
      <c r="BP5" s="17">
        <f>IF(F5&gt;9,LARGE(H5:BF5,10),0)</f>
        <v>0</v>
      </c>
      <c r="BQ5" s="17">
        <f>IF(F5&gt;10,LARGE(H5:BF5,11),0)</f>
        <v>0</v>
      </c>
      <c r="BR5" s="17">
        <f>IF(F5&gt;11,LARGE(H5:BF5,12),0)</f>
        <v>0</v>
      </c>
    </row>
    <row r="6" spans="1:70" ht="12.75">
      <c r="A6" s="5" t="s">
        <v>9</v>
      </c>
      <c r="B6" s="5"/>
      <c r="C6" s="12" t="s">
        <v>23</v>
      </c>
      <c r="D6" s="12" t="s">
        <v>19</v>
      </c>
      <c r="E6" s="3">
        <f>SUM(BG6:BR6)</f>
        <v>48</v>
      </c>
      <c r="F6" s="2">
        <f>IF(COUNT(H6:BF6)&lt;13,COUNT(H6:BF6),12)</f>
        <v>6</v>
      </c>
      <c r="G6" s="4">
        <f>IF(F6&lt;12,MIN(H6:BF6),LARGE(H6:BF6,12))</f>
        <v>5</v>
      </c>
      <c r="H6" s="19">
        <v>12</v>
      </c>
      <c r="I6" s="18"/>
      <c r="J6" s="18" t="s">
        <v>46</v>
      </c>
      <c r="K6" s="19"/>
      <c r="L6" s="19"/>
      <c r="M6" s="19"/>
      <c r="N6" s="19"/>
      <c r="O6" s="19"/>
      <c r="P6" s="18"/>
      <c r="Q6" s="19">
        <v>10</v>
      </c>
      <c r="R6" s="19"/>
      <c r="S6" s="19"/>
      <c r="T6" s="18"/>
      <c r="U6" s="18">
        <v>7</v>
      </c>
      <c r="V6" s="18">
        <v>7</v>
      </c>
      <c r="W6" s="18">
        <v>5</v>
      </c>
      <c r="X6" s="18">
        <v>7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0"/>
      <c r="AZ6" s="20"/>
      <c r="BA6" s="20"/>
      <c r="BB6" s="20"/>
      <c r="BC6" s="20"/>
      <c r="BD6" s="20"/>
      <c r="BE6" s="20"/>
      <c r="BF6" s="20"/>
      <c r="BG6" s="16">
        <f>IF(F6&gt;0,LARGE(H6:BF6,1),0)</f>
        <v>12</v>
      </c>
      <c r="BH6" s="16">
        <f>IF(F6&gt;1,LARGE(H6:BF6,2),0)</f>
        <v>10</v>
      </c>
      <c r="BI6" s="16">
        <f>IF(F6&gt;2,LARGE(H6:BF6,3),0)</f>
        <v>7</v>
      </c>
      <c r="BJ6" s="16">
        <f>IF(F6&gt;3,LARGE(H6:BF6,4),0)</f>
        <v>7</v>
      </c>
      <c r="BK6" s="16">
        <f>IF(F6&gt;4,LARGE(H6:BF6,5),0)</f>
        <v>7</v>
      </c>
      <c r="BL6" s="16">
        <f>IF(F6&gt;5,LARGE(H6:BF6,6),0)</f>
        <v>5</v>
      </c>
      <c r="BM6" s="16">
        <f>IF(F6&gt;6,LARGE(H6:BF6,7),0)</f>
        <v>0</v>
      </c>
      <c r="BN6" s="16">
        <f>IF(F6&gt;7,LARGE(H6:BF6,8),0)</f>
        <v>0</v>
      </c>
      <c r="BO6" s="16">
        <f>IF(F6&gt;8,LARGE(H6:BF6,9),0)</f>
        <v>0</v>
      </c>
      <c r="BP6" s="17">
        <f>IF(F6&gt;9,LARGE(H6:BF6,10),0)</f>
        <v>0</v>
      </c>
      <c r="BQ6" s="17">
        <f>IF(F6&gt;10,LARGE(H6:BF6,11),0)</f>
        <v>0</v>
      </c>
      <c r="BR6" s="17">
        <f>IF(F6&gt;11,LARGE(H6:BF6,12),0)</f>
        <v>0</v>
      </c>
    </row>
    <row r="7" spans="1:70" ht="12.75">
      <c r="A7" s="5" t="s">
        <v>10</v>
      </c>
      <c r="B7" s="5"/>
      <c r="C7" s="12" t="s">
        <v>59</v>
      </c>
      <c r="D7" s="12" t="s">
        <v>60</v>
      </c>
      <c r="E7" s="3">
        <f>SUM(BG7:BR7)</f>
        <v>41</v>
      </c>
      <c r="F7" s="2">
        <f>IF(COUNT(H7:BF7)&lt;13,COUNT(H7:BF7),12)</f>
        <v>5</v>
      </c>
      <c r="G7" s="4">
        <f>IF(F7&lt;12,MIN(H7:BF7),LARGE(H7:BF7,12))</f>
        <v>7</v>
      </c>
      <c r="H7" s="19"/>
      <c r="I7" s="18"/>
      <c r="J7" s="18"/>
      <c r="K7" s="19"/>
      <c r="L7" s="19"/>
      <c r="M7" s="19"/>
      <c r="N7" s="19"/>
      <c r="O7" s="19">
        <v>7</v>
      </c>
      <c r="P7" s="18">
        <v>9</v>
      </c>
      <c r="Q7" s="19">
        <v>9</v>
      </c>
      <c r="R7" s="19"/>
      <c r="S7" s="19"/>
      <c r="T7" s="18"/>
      <c r="U7" s="18">
        <v>8</v>
      </c>
      <c r="V7" s="18">
        <v>8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20"/>
      <c r="AZ7" s="20"/>
      <c r="BA7" s="20"/>
      <c r="BB7" s="20"/>
      <c r="BC7" s="20"/>
      <c r="BD7" s="20"/>
      <c r="BE7" s="20"/>
      <c r="BF7" s="20"/>
      <c r="BG7" s="16">
        <f>IF(F7&gt;0,LARGE(H7:BF7,1),0)</f>
        <v>9</v>
      </c>
      <c r="BH7" s="16">
        <f>IF(F7&gt;1,LARGE(H7:BF7,2),0)</f>
        <v>9</v>
      </c>
      <c r="BI7" s="16">
        <f>IF(F7&gt;2,LARGE(H7:BF7,3),0)</f>
        <v>8</v>
      </c>
      <c r="BJ7" s="16">
        <f>IF(F7&gt;3,LARGE(H7:BF7,4),0)</f>
        <v>8</v>
      </c>
      <c r="BK7" s="16">
        <f>IF(F7&gt;4,LARGE(H7:BF7,5),0)</f>
        <v>7</v>
      </c>
      <c r="BL7" s="16">
        <f>IF(F7&gt;5,LARGE(H7:BF7,6),0)</f>
        <v>0</v>
      </c>
      <c r="BM7" s="16">
        <f>IF(F7&gt;6,LARGE(H7:BF7,7),0)</f>
        <v>0</v>
      </c>
      <c r="BN7" s="16">
        <f>IF(F7&gt;7,LARGE(H7:BF7,8),0)</f>
        <v>0</v>
      </c>
      <c r="BO7" s="16">
        <f>IF(F7&gt;8,LARGE(H7:BF7,9),0)</f>
        <v>0</v>
      </c>
      <c r="BP7" s="17">
        <f>IF(F7&gt;9,LARGE(H7:BF7,10),0)</f>
        <v>0</v>
      </c>
      <c r="BQ7" s="17">
        <f>IF(F7&gt;10,LARGE(H7:BF7,11),0)</f>
        <v>0</v>
      </c>
      <c r="BR7" s="17">
        <f>IF(F7&gt;11,LARGE(H7:BF7,12),0)</f>
        <v>0</v>
      </c>
    </row>
    <row r="8" spans="1:70" ht="12.75">
      <c r="A8" s="5" t="s">
        <v>12</v>
      </c>
      <c r="B8" s="5"/>
      <c r="C8" s="12" t="s">
        <v>51</v>
      </c>
      <c r="D8" s="12" t="s">
        <v>50</v>
      </c>
      <c r="E8" s="3">
        <f>SUM(BG8:BR8)</f>
        <v>36</v>
      </c>
      <c r="F8" s="2">
        <f>IF(COUNT(H8:BF8)&lt;13,COUNT(H8:BF8),12)</f>
        <v>4</v>
      </c>
      <c r="G8" s="4">
        <f>IF(F8&lt;12,MIN(H8:BF8),LARGE(H8:BF8,12))</f>
        <v>6</v>
      </c>
      <c r="H8" s="19"/>
      <c r="I8" s="18"/>
      <c r="J8" s="18"/>
      <c r="K8" s="19">
        <v>6</v>
      </c>
      <c r="L8" s="19">
        <v>10</v>
      </c>
      <c r="M8" s="19">
        <v>10</v>
      </c>
      <c r="N8" s="19">
        <v>10</v>
      </c>
      <c r="O8" s="19"/>
      <c r="P8" s="18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0"/>
      <c r="AZ8" s="20"/>
      <c r="BA8" s="20"/>
      <c r="BB8" s="20"/>
      <c r="BC8" s="20"/>
      <c r="BD8" s="20"/>
      <c r="BE8" s="20"/>
      <c r="BF8" s="20"/>
      <c r="BG8" s="16">
        <f>IF(F8&gt;0,LARGE(H8:BF8,1),0)</f>
        <v>10</v>
      </c>
      <c r="BH8" s="16">
        <f>IF(F8&gt;1,LARGE(H8:BF8,2),0)</f>
        <v>10</v>
      </c>
      <c r="BI8" s="16">
        <f>IF(F8&gt;2,LARGE(H8:BF8,3),0)</f>
        <v>10</v>
      </c>
      <c r="BJ8" s="16">
        <f>IF(F8&gt;3,LARGE(H8:BF8,4),0)</f>
        <v>6</v>
      </c>
      <c r="BK8" s="16">
        <f>IF(F8&gt;4,LARGE(H8:BF8,5),0)</f>
        <v>0</v>
      </c>
      <c r="BL8" s="16">
        <f>IF(F8&gt;5,LARGE(H8:BF8,6),0)</f>
        <v>0</v>
      </c>
      <c r="BM8" s="16">
        <f>IF(F8&gt;6,LARGE(H8:BF8,7),0)</f>
        <v>0</v>
      </c>
      <c r="BN8" s="16">
        <f>IF(F8&gt;7,LARGE(H8:BF8,8),0)</f>
        <v>0</v>
      </c>
      <c r="BO8" s="16">
        <f>IF(F8&gt;8,LARGE(H8:BF8,9),0)</f>
        <v>0</v>
      </c>
      <c r="BP8" s="17">
        <f>IF(F8&gt;9,LARGE(H8:BF8,10),0)</f>
        <v>0</v>
      </c>
      <c r="BQ8" s="17">
        <f>IF(F8&gt;10,LARGE(H8:BF8,11),0)</f>
        <v>0</v>
      </c>
      <c r="BR8" s="17">
        <f>IF(F8&gt;11,LARGE(H8:BF8,12),0)</f>
        <v>0</v>
      </c>
    </row>
    <row r="9" spans="1:70" ht="12.75">
      <c r="A9" s="5"/>
      <c r="B9" s="5"/>
      <c r="C9" s="12" t="s">
        <v>64</v>
      </c>
      <c r="D9" s="12" t="s">
        <v>60</v>
      </c>
      <c r="E9" s="3">
        <f>SUM(BG9:BR9)</f>
        <v>36</v>
      </c>
      <c r="F9" s="2">
        <f>IF(COUNT(H9:BF9)&lt;13,COUNT(H9:BF9),12)</f>
        <v>5</v>
      </c>
      <c r="G9" s="4">
        <f>IF(F9&lt;12,MIN(H9:BF9),LARGE(H9:BF9,12))</f>
        <v>2</v>
      </c>
      <c r="H9" s="19"/>
      <c r="I9" s="18"/>
      <c r="J9" s="18"/>
      <c r="K9" s="19"/>
      <c r="L9" s="19"/>
      <c r="M9" s="19"/>
      <c r="N9" s="19"/>
      <c r="O9" s="19">
        <v>2</v>
      </c>
      <c r="P9" s="18">
        <v>7</v>
      </c>
      <c r="Q9" s="19">
        <v>8</v>
      </c>
      <c r="R9" s="19"/>
      <c r="S9" s="19"/>
      <c r="T9" s="18"/>
      <c r="U9" s="18">
        <v>9</v>
      </c>
      <c r="V9" s="18">
        <v>10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20"/>
      <c r="AZ9" s="20"/>
      <c r="BA9" s="20"/>
      <c r="BB9" s="20"/>
      <c r="BC9" s="20"/>
      <c r="BD9" s="20"/>
      <c r="BE9" s="20"/>
      <c r="BF9" s="20"/>
      <c r="BG9" s="16">
        <f>IF(F9&gt;0,LARGE(H9:BF9,1),0)</f>
        <v>10</v>
      </c>
      <c r="BH9" s="16">
        <f>IF(F9&gt;1,LARGE(H9:BF9,2),0)</f>
        <v>9</v>
      </c>
      <c r="BI9" s="16">
        <f>IF(F9&gt;2,LARGE(H9:BF9,3),0)</f>
        <v>8</v>
      </c>
      <c r="BJ9" s="16">
        <f>IF(F9&gt;3,LARGE(H9:BF9,4),0)</f>
        <v>7</v>
      </c>
      <c r="BK9" s="16">
        <f>IF(F9&gt;4,LARGE(H9:BF9,5),0)</f>
        <v>2</v>
      </c>
      <c r="BL9" s="16">
        <f>IF(F9&gt;5,LARGE(H9:BF9,6),0)</f>
        <v>0</v>
      </c>
      <c r="BM9" s="16">
        <f>IF(F9&gt;6,LARGE(H9:BF9,7),0)</f>
        <v>0</v>
      </c>
      <c r="BN9" s="16">
        <f>IF(F9&gt;7,LARGE(H9:BF9,8),0)</f>
        <v>0</v>
      </c>
      <c r="BO9" s="16">
        <f>IF(F9&gt;8,LARGE(H9:BF9,9),0)</f>
        <v>0</v>
      </c>
      <c r="BP9" s="17">
        <f>IF(F9&gt;9,LARGE(H9:BF9,10),0)</f>
        <v>0</v>
      </c>
      <c r="BQ9" s="17">
        <f>IF(F9&gt;10,LARGE(H9:BF9,11),0)</f>
        <v>0</v>
      </c>
      <c r="BR9" s="17">
        <f>IF(F9&gt;11,LARGE(H9:BF9,12),0)</f>
        <v>0</v>
      </c>
    </row>
    <row r="10" spans="1:70" ht="12.75">
      <c r="A10" s="13"/>
      <c r="B10" s="5"/>
      <c r="C10" s="12" t="s">
        <v>24</v>
      </c>
      <c r="D10" s="12" t="s">
        <v>19</v>
      </c>
      <c r="E10" s="3">
        <f>SUM(BG10:BR10)</f>
        <v>36</v>
      </c>
      <c r="F10" s="2">
        <f>IF(COUNT(H10:BF10)&lt;13,COUNT(H10:BF10),12)</f>
        <v>5</v>
      </c>
      <c r="G10" s="4">
        <f>IF(F10&lt;12,MIN(H10:BF10),LARGE(H10:BF10,12))</f>
        <v>5</v>
      </c>
      <c r="H10" s="19">
        <v>7</v>
      </c>
      <c r="I10" s="18"/>
      <c r="J10" s="18"/>
      <c r="K10" s="19"/>
      <c r="L10" s="19"/>
      <c r="M10" s="19"/>
      <c r="N10" s="19"/>
      <c r="O10" s="19"/>
      <c r="P10" s="18"/>
      <c r="Q10" s="19"/>
      <c r="R10" s="19"/>
      <c r="S10" s="19">
        <v>9</v>
      </c>
      <c r="T10" s="18">
        <v>8</v>
      </c>
      <c r="U10" s="18"/>
      <c r="V10" s="18"/>
      <c r="W10" s="18">
        <v>7</v>
      </c>
      <c r="X10" s="18">
        <v>5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0"/>
      <c r="AZ10" s="20"/>
      <c r="BA10" s="20"/>
      <c r="BB10" s="20"/>
      <c r="BC10" s="20"/>
      <c r="BD10" s="20"/>
      <c r="BE10" s="20"/>
      <c r="BF10" s="20"/>
      <c r="BG10" s="16">
        <f>IF(F10&gt;0,LARGE(H10:BF10,1),0)</f>
        <v>9</v>
      </c>
      <c r="BH10" s="16">
        <f>IF(F10&gt;1,LARGE(H10:BF10,2),0)</f>
        <v>8</v>
      </c>
      <c r="BI10" s="16">
        <f>IF(F10&gt;2,LARGE(H10:BF10,3),0)</f>
        <v>7</v>
      </c>
      <c r="BJ10" s="16">
        <f>IF(F10&gt;3,LARGE(H10:BF10,4),0)</f>
        <v>7</v>
      </c>
      <c r="BK10" s="16">
        <f>IF(F10&gt;4,LARGE(H10:BF10,5),0)</f>
        <v>5</v>
      </c>
      <c r="BL10" s="16">
        <f>IF(F10&gt;5,LARGE(H10:BF10,6),0)</f>
        <v>0</v>
      </c>
      <c r="BM10" s="16">
        <f>IF(F10&gt;6,LARGE(H10:BF10,7),0)</f>
        <v>0</v>
      </c>
      <c r="BN10" s="16">
        <f>IF(F10&gt;7,LARGE(H10:BF10,8),0)</f>
        <v>0</v>
      </c>
      <c r="BO10" s="16">
        <f>IF(F10&gt;8,LARGE(H10:BF10,9),0)</f>
        <v>0</v>
      </c>
      <c r="BP10" s="17">
        <f>IF(F10&gt;9,LARGE(H10:BF10,10),0)</f>
        <v>0</v>
      </c>
      <c r="BQ10" s="17">
        <f>IF(F10&gt;10,LARGE(H10:BF10,11),0)</f>
        <v>0</v>
      </c>
      <c r="BR10" s="17">
        <f>IF(F10&gt;11,LARGE(H10:BF10,12),0)</f>
        <v>0</v>
      </c>
    </row>
    <row r="11" spans="1:70" ht="12.75">
      <c r="A11" s="13" t="s">
        <v>30</v>
      </c>
      <c r="C11" s="12" t="s">
        <v>61</v>
      </c>
      <c r="D11" s="12" t="s">
        <v>55</v>
      </c>
      <c r="E11" s="3">
        <f>SUM(BG11:BR11)</f>
        <v>29</v>
      </c>
      <c r="F11" s="2">
        <f>IF(COUNT(H11:BF11)&lt;13,COUNT(H11:BF11),12)</f>
        <v>5</v>
      </c>
      <c r="G11" s="4">
        <f>IF(F11&lt;12,MIN(H11:BF11),LARGE(H11:BF11,12))</f>
        <v>5</v>
      </c>
      <c r="H11" s="19"/>
      <c r="I11" s="18"/>
      <c r="J11" s="18"/>
      <c r="K11" s="19"/>
      <c r="L11" s="19"/>
      <c r="M11" s="19"/>
      <c r="N11" s="19"/>
      <c r="O11" s="19">
        <v>6</v>
      </c>
      <c r="P11" s="18">
        <v>5</v>
      </c>
      <c r="Q11" s="19">
        <v>6</v>
      </c>
      <c r="R11" s="19"/>
      <c r="S11" s="19"/>
      <c r="T11" s="18"/>
      <c r="U11" s="18">
        <v>6</v>
      </c>
      <c r="V11" s="18">
        <v>6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0"/>
      <c r="AZ11" s="20"/>
      <c r="BA11" s="20"/>
      <c r="BB11" s="20"/>
      <c r="BC11" s="20"/>
      <c r="BD11" s="20"/>
      <c r="BE11" s="20"/>
      <c r="BF11" s="20"/>
      <c r="BG11" s="16">
        <f>IF(F11&gt;0,LARGE(H11:BF11,1),0)</f>
        <v>6</v>
      </c>
      <c r="BH11" s="16">
        <f>IF(F11&gt;1,LARGE(H11:BF11,2),0)</f>
        <v>6</v>
      </c>
      <c r="BI11" s="16">
        <f>IF(F11&gt;2,LARGE(H11:BF11,3),0)</f>
        <v>6</v>
      </c>
      <c r="BJ11" s="16">
        <f>IF(F11&gt;3,LARGE(H11:BF11,4),0)</f>
        <v>6</v>
      </c>
      <c r="BK11" s="16">
        <f>IF(F11&gt;4,LARGE(H11:BF11,5),0)</f>
        <v>5</v>
      </c>
      <c r="BL11" s="16">
        <f>IF(F11&gt;5,LARGE(H11:BF11,6),0)</f>
        <v>0</v>
      </c>
      <c r="BM11" s="16">
        <f>IF(F11&gt;6,LARGE(H11:BF11,7),0)</f>
        <v>0</v>
      </c>
      <c r="BN11" s="16">
        <f>IF(F11&gt;7,LARGE(H11:BF11,8),0)</f>
        <v>0</v>
      </c>
      <c r="BO11" s="16">
        <f>IF(F11&gt;8,LARGE(H11:BF11,9),0)</f>
        <v>0</v>
      </c>
      <c r="BP11" s="17">
        <f>IF(F11&gt;9,LARGE(H11:BF11,10),0)</f>
        <v>0</v>
      </c>
      <c r="BQ11" s="17">
        <f>IF(F11&gt;10,LARGE(H11:BF11,11),0)</f>
        <v>0</v>
      </c>
      <c r="BR11" s="17">
        <f>IF(F11&gt;11,LARGE(H11:BF11,12),0)</f>
        <v>0</v>
      </c>
    </row>
    <row r="12" spans="1:70" ht="12.75">
      <c r="A12" s="13" t="s">
        <v>33</v>
      </c>
      <c r="C12" s="12" t="s">
        <v>49</v>
      </c>
      <c r="D12" s="12" t="s">
        <v>50</v>
      </c>
      <c r="E12" s="3">
        <f>SUM(BG12:BR12)</f>
        <v>28</v>
      </c>
      <c r="F12" s="2">
        <f>IF(COUNT(H12:BF12)&lt;13,COUNT(H12:BF12),12)</f>
        <v>4</v>
      </c>
      <c r="G12" s="4">
        <f>IF(F12&lt;12,MIN(H12:BF12),LARGE(H12:BF12,12))</f>
        <v>6</v>
      </c>
      <c r="H12" s="19"/>
      <c r="I12" s="18"/>
      <c r="J12" s="18"/>
      <c r="K12" s="19">
        <v>7</v>
      </c>
      <c r="L12" s="19">
        <v>8</v>
      </c>
      <c r="M12" s="19">
        <v>7</v>
      </c>
      <c r="N12" s="19">
        <v>6</v>
      </c>
      <c r="O12" s="19"/>
      <c r="P12" s="18"/>
      <c r="Q12" s="19"/>
      <c r="R12" s="19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0"/>
      <c r="AZ12" s="20"/>
      <c r="BA12" s="20"/>
      <c r="BB12" s="20"/>
      <c r="BC12" s="20"/>
      <c r="BD12" s="20"/>
      <c r="BE12" s="20"/>
      <c r="BF12" s="20"/>
      <c r="BG12" s="16">
        <f>IF(F12&gt;0,LARGE(H12:BF12,1),0)</f>
        <v>8</v>
      </c>
      <c r="BH12" s="16">
        <f>IF(F12&gt;1,LARGE(H12:BF12,2),0)</f>
        <v>7</v>
      </c>
      <c r="BI12" s="16">
        <f>IF(F12&gt;2,LARGE(H12:BF12,3),0)</f>
        <v>7</v>
      </c>
      <c r="BJ12" s="16">
        <f>IF(F12&gt;3,LARGE(H12:BF12,4),0)</f>
        <v>6</v>
      </c>
      <c r="BK12" s="16">
        <f>IF(F12&gt;4,LARGE(H12:BF12,5),0)</f>
        <v>0</v>
      </c>
      <c r="BL12" s="16">
        <f>IF(F12&gt;5,LARGE(H12:BF12,6),0)</f>
        <v>0</v>
      </c>
      <c r="BM12" s="16">
        <f>IF(F12&gt;6,LARGE(H12:BF12,7),0)</f>
        <v>0</v>
      </c>
      <c r="BN12" s="16">
        <f>IF(F12&gt;7,LARGE(H12:BF12,8),0)</f>
        <v>0</v>
      </c>
      <c r="BO12" s="16">
        <f>IF(F12&gt;8,LARGE(H12:BF12,9),0)</f>
        <v>0</v>
      </c>
      <c r="BP12" s="17">
        <f>IF(F12&gt;9,LARGE(H12:BF12,10),0)</f>
        <v>0</v>
      </c>
      <c r="BQ12" s="17">
        <f>IF(F12&gt;10,LARGE(H12:BF12,11),0)</f>
        <v>0</v>
      </c>
      <c r="BR12" s="17">
        <f>IF(F12&gt;11,LARGE(H12:BF12,12),0)</f>
        <v>0</v>
      </c>
    </row>
    <row r="13" spans="1:70" ht="12.75">
      <c r="A13" s="13" t="s">
        <v>36</v>
      </c>
      <c r="C13" s="12" t="s">
        <v>40</v>
      </c>
      <c r="D13" s="12" t="s">
        <v>38</v>
      </c>
      <c r="E13" s="3">
        <f>SUM(BG13:BR13)</f>
        <v>24</v>
      </c>
      <c r="F13" s="2">
        <f>IF(COUNT(H13:BF13)&lt;13,COUNT(H13:BF13),12)</f>
        <v>4</v>
      </c>
      <c r="G13" s="4">
        <f>IF(F13&lt;12,MIN(H13:BF13),LARGE(H13:BF13,12))</f>
        <v>5</v>
      </c>
      <c r="H13" s="19"/>
      <c r="I13" s="18">
        <v>5</v>
      </c>
      <c r="J13" s="18">
        <v>7</v>
      </c>
      <c r="K13" s="19">
        <v>5</v>
      </c>
      <c r="L13" s="19">
        <v>7</v>
      </c>
      <c r="M13" s="19"/>
      <c r="N13" s="19"/>
      <c r="O13" s="19"/>
      <c r="P13" s="18"/>
      <c r="Q13" s="19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0"/>
      <c r="AZ13" s="20"/>
      <c r="BA13" s="20"/>
      <c r="BB13" s="20"/>
      <c r="BC13" s="20"/>
      <c r="BD13" s="20"/>
      <c r="BE13" s="20"/>
      <c r="BF13" s="20"/>
      <c r="BG13" s="16">
        <f>IF(F13&gt;0,LARGE(H13:BF13,1),0)</f>
        <v>7</v>
      </c>
      <c r="BH13" s="16">
        <f>IF(F13&gt;1,LARGE(H13:BF13,2),0)</f>
        <v>7</v>
      </c>
      <c r="BI13" s="16">
        <f>IF(F13&gt;2,LARGE(H13:BF13,3),0)</f>
        <v>5</v>
      </c>
      <c r="BJ13" s="16">
        <f>IF(F13&gt;3,LARGE(H13:BF13,4),0)</f>
        <v>5</v>
      </c>
      <c r="BK13" s="16">
        <f>IF(F13&gt;4,LARGE(H13:BF13,5),0)</f>
        <v>0</v>
      </c>
      <c r="BL13" s="16">
        <f>IF(F13&gt;5,LARGE(H13:BF13,6),0)</f>
        <v>0</v>
      </c>
      <c r="BM13" s="16">
        <f>IF(F13&gt;6,LARGE(H13:BF13,7),0)</f>
        <v>0</v>
      </c>
      <c r="BN13" s="16">
        <f>IF(F13&gt;7,LARGE(H13:BF13,8),0)</f>
        <v>0</v>
      </c>
      <c r="BO13" s="16">
        <f>IF(F13&gt;8,LARGE(H13:BF13,9),0)</f>
        <v>0</v>
      </c>
      <c r="BP13" s="17">
        <f>IF(F13&gt;9,LARGE(H13:BF13,10),0)</f>
        <v>0</v>
      </c>
      <c r="BQ13" s="17">
        <f>IF(F13&gt;10,LARGE(H13:BF13,11),0)</f>
        <v>0</v>
      </c>
      <c r="BR13" s="17">
        <f>IF(F13&gt;11,LARGE(H13:BF13,12),0)</f>
        <v>0</v>
      </c>
    </row>
    <row r="14" spans="1:70" ht="12.75">
      <c r="A14" s="13" t="s">
        <v>39</v>
      </c>
      <c r="C14" s="12" t="s">
        <v>22</v>
      </c>
      <c r="D14" s="12" t="s">
        <v>26</v>
      </c>
      <c r="E14" s="3">
        <f>SUM(BG14:BR14)</f>
        <v>21</v>
      </c>
      <c r="F14" s="2">
        <f>IF(COUNT(H14:BF14)&lt;13,COUNT(H14:BF14),12)</f>
        <v>5</v>
      </c>
      <c r="G14" s="4">
        <f>IF(F14&lt;12,MIN(H14:BF14),LARGE(H14:BF14,12))</f>
        <v>1</v>
      </c>
      <c r="H14" s="19">
        <v>9</v>
      </c>
      <c r="I14" s="18"/>
      <c r="J14" s="18"/>
      <c r="K14" s="19"/>
      <c r="L14" s="19"/>
      <c r="M14" s="19"/>
      <c r="N14" s="19"/>
      <c r="O14" s="19">
        <v>5</v>
      </c>
      <c r="P14" s="18">
        <v>3</v>
      </c>
      <c r="Q14" s="19"/>
      <c r="R14" s="19"/>
      <c r="S14" s="19"/>
      <c r="T14" s="18"/>
      <c r="U14" s="18"/>
      <c r="V14" s="18"/>
      <c r="W14" s="18">
        <v>3</v>
      </c>
      <c r="X14" s="18">
        <v>1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20"/>
      <c r="AZ14" s="20"/>
      <c r="BA14" s="20"/>
      <c r="BB14" s="20"/>
      <c r="BC14" s="20"/>
      <c r="BD14" s="20"/>
      <c r="BE14" s="20"/>
      <c r="BF14" s="20"/>
      <c r="BG14" s="16">
        <f>IF(F14&gt;0,LARGE(H14:BF14,1),0)</f>
        <v>9</v>
      </c>
      <c r="BH14" s="16">
        <f>IF(F14&gt;1,LARGE(H14:BF14,2),0)</f>
        <v>5</v>
      </c>
      <c r="BI14" s="16">
        <f>IF(F14&gt;2,LARGE(H14:BF14,3),0)</f>
        <v>3</v>
      </c>
      <c r="BJ14" s="16">
        <f>IF(F14&gt;3,LARGE(H14:BF14,4),0)</f>
        <v>3</v>
      </c>
      <c r="BK14" s="16">
        <f>IF(F14&gt;4,LARGE(H14:BF14,5),0)</f>
        <v>1</v>
      </c>
      <c r="BL14" s="16">
        <f>IF(F14&gt;5,LARGE(H14:BF14,6),0)</f>
        <v>0</v>
      </c>
      <c r="BM14" s="16">
        <f>IF(F14&gt;6,LARGE(H14:BF14,7),0)</f>
        <v>0</v>
      </c>
      <c r="BN14" s="16">
        <f>IF(F14&gt;7,LARGE(H14:BF14,8),0)</f>
        <v>0</v>
      </c>
      <c r="BO14" s="16">
        <f>IF(F14&gt;8,LARGE(H14:BF14,9),0)</f>
        <v>0</v>
      </c>
      <c r="BP14" s="17">
        <f>IF(F14&gt;9,LARGE(H14:BF14,10),0)</f>
        <v>0</v>
      </c>
      <c r="BQ14" s="17">
        <f>IF(F14&gt;10,LARGE(H14:BF14,11),0)</f>
        <v>0</v>
      </c>
      <c r="BR14" s="17">
        <f>IF(F14&gt;11,LARGE(H14:BF14,12),0)</f>
        <v>0</v>
      </c>
    </row>
    <row r="15" spans="1:70" ht="12.75">
      <c r="A15" s="13" t="s">
        <v>95</v>
      </c>
      <c r="C15" s="12" t="s">
        <v>88</v>
      </c>
      <c r="D15" s="12" t="s">
        <v>19</v>
      </c>
      <c r="E15" s="3">
        <f>SUM(BG15:BR15)</f>
        <v>20</v>
      </c>
      <c r="F15" s="2">
        <f>IF(COUNT(H15:BF15)&lt;13,COUNT(H15:BF15),12)</f>
        <v>2</v>
      </c>
      <c r="G15" s="4">
        <f>IF(F15&lt;12,MIN(H15:BF15),LARGE(H15:BF15,12))</f>
        <v>10</v>
      </c>
      <c r="H15" s="19"/>
      <c r="I15" s="18"/>
      <c r="J15" s="18"/>
      <c r="K15" s="19"/>
      <c r="L15" s="19"/>
      <c r="M15" s="19"/>
      <c r="N15" s="19"/>
      <c r="O15" s="19"/>
      <c r="P15" s="18"/>
      <c r="Q15" s="19"/>
      <c r="R15" s="19"/>
      <c r="S15" s="19"/>
      <c r="T15" s="18"/>
      <c r="U15" s="18"/>
      <c r="V15" s="18"/>
      <c r="W15" s="18">
        <v>10</v>
      </c>
      <c r="X15" s="18">
        <v>10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20"/>
      <c r="AZ15" s="20"/>
      <c r="BA15" s="20"/>
      <c r="BB15" s="20"/>
      <c r="BC15" s="20"/>
      <c r="BD15" s="20"/>
      <c r="BE15" s="20"/>
      <c r="BF15" s="20"/>
      <c r="BG15" s="16">
        <f>IF(F15&gt;0,LARGE(H15:BF15,1),0)</f>
        <v>10</v>
      </c>
      <c r="BH15" s="16">
        <f>IF(F15&gt;1,LARGE(H15:BF15,2),0)</f>
        <v>10</v>
      </c>
      <c r="BI15" s="16">
        <f>IF(F15&gt;2,LARGE(H15:BF15,3),0)</f>
        <v>0</v>
      </c>
      <c r="BJ15" s="16">
        <f>IF(F15&gt;3,LARGE(H15:BF15,4),0)</f>
        <v>0</v>
      </c>
      <c r="BK15" s="16">
        <f>IF(F15&gt;4,LARGE(H15:BF15,5),0)</f>
        <v>0</v>
      </c>
      <c r="BL15" s="16">
        <f>IF(F15&gt;5,LARGE(H15:BF15,6),0)</f>
        <v>0</v>
      </c>
      <c r="BM15" s="16">
        <f>IF(F15&gt;6,LARGE(H15:BF15,7),0)</f>
        <v>0</v>
      </c>
      <c r="BN15" s="16">
        <f>IF(F15&gt;7,LARGE(H15:BF15,8),0)</f>
        <v>0</v>
      </c>
      <c r="BO15" s="16">
        <f>IF(F15&gt;8,LARGE(H15:BF15,9),0)</f>
        <v>0</v>
      </c>
      <c r="BP15" s="17">
        <f>IF(F15&gt;9,LARGE(H15:BF15,10),0)</f>
        <v>0</v>
      </c>
      <c r="BQ15" s="17">
        <f>IF(F15&gt;10,LARGE(H15:BF15,11),0)</f>
        <v>0</v>
      </c>
      <c r="BR15" s="17">
        <f>IF(F15&gt;11,LARGE(H15:BF15,12),0)</f>
        <v>0</v>
      </c>
    </row>
    <row r="16" spans="1:70" ht="12.75">
      <c r="A16" s="13" t="s">
        <v>43</v>
      </c>
      <c r="C16" s="12" t="s">
        <v>41</v>
      </c>
      <c r="D16" s="12" t="s">
        <v>42</v>
      </c>
      <c r="E16" s="3">
        <f>SUM(BG16:BR16)</f>
        <v>18</v>
      </c>
      <c r="F16" s="2">
        <f>IF(COUNT(H16:BF16)&lt;13,COUNT(H16:BF16),12)</f>
        <v>4</v>
      </c>
      <c r="G16" s="4">
        <f>IF(F16&lt;12,MIN(H16:BF16),LARGE(H16:BF16,12))</f>
        <v>4</v>
      </c>
      <c r="H16" s="19"/>
      <c r="I16" s="18">
        <v>4</v>
      </c>
      <c r="J16" s="18"/>
      <c r="K16" s="19">
        <v>4</v>
      </c>
      <c r="L16" s="19"/>
      <c r="M16" s="19">
        <v>5</v>
      </c>
      <c r="N16" s="19">
        <v>5</v>
      </c>
      <c r="O16" s="19"/>
      <c r="P16" s="18"/>
      <c r="Q16" s="19"/>
      <c r="R16" s="19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20"/>
      <c r="AZ16" s="20"/>
      <c r="BA16" s="20"/>
      <c r="BB16" s="20"/>
      <c r="BC16" s="20"/>
      <c r="BD16" s="20"/>
      <c r="BE16" s="20"/>
      <c r="BF16" s="20"/>
      <c r="BG16" s="16">
        <f>IF(F16&gt;0,LARGE(H16:BF16,1),0)</f>
        <v>5</v>
      </c>
      <c r="BH16" s="16">
        <f>IF(F16&gt;1,LARGE(H16:BF16,2),0)</f>
        <v>5</v>
      </c>
      <c r="BI16" s="16">
        <f>IF(F16&gt;2,LARGE(H16:BF16,3),0)</f>
        <v>4</v>
      </c>
      <c r="BJ16" s="16">
        <f>IF(F16&gt;3,LARGE(H16:BF16,4),0)</f>
        <v>4</v>
      </c>
      <c r="BK16" s="16">
        <f>IF(F16&gt;4,LARGE(H16:BF16,5),0)</f>
        <v>0</v>
      </c>
      <c r="BL16" s="16">
        <f>IF(F16&gt;5,LARGE(H16:BF16,6),0)</f>
        <v>0</v>
      </c>
      <c r="BM16" s="16">
        <f>IF(F16&gt;6,LARGE(H16:BF16,7),0)</f>
        <v>0</v>
      </c>
      <c r="BN16" s="16">
        <f>IF(F16&gt;7,LARGE(H16:BF16,8),0)</f>
        <v>0</v>
      </c>
      <c r="BO16" s="16">
        <f>IF(F16&gt;8,LARGE(H16:BF16,9),0)</f>
        <v>0</v>
      </c>
      <c r="BP16" s="17">
        <f>IF(F16&gt;9,LARGE(H16:BF16,10),0)</f>
        <v>0</v>
      </c>
      <c r="BQ16" s="17">
        <f>IF(F16&gt;10,LARGE(H16:BF16,11),0)</f>
        <v>0</v>
      </c>
      <c r="BR16" s="17">
        <f>IF(F16&gt;11,LARGE(H16:BF16,12),0)</f>
        <v>0</v>
      </c>
    </row>
    <row r="17" spans="1:70" ht="12.75">
      <c r="A17" s="13" t="s">
        <v>48</v>
      </c>
      <c r="C17" s="12" t="s">
        <v>89</v>
      </c>
      <c r="D17" s="12" t="s">
        <v>26</v>
      </c>
      <c r="E17" s="3">
        <f>SUM(BG17:BR17)</f>
        <v>15</v>
      </c>
      <c r="F17" s="2">
        <f>IF(COUNT(H17:BF17)&lt;13,COUNT(H17:BF17),12)</f>
        <v>2</v>
      </c>
      <c r="G17" s="4">
        <f>IF(F17&lt;12,MIN(H17:BF17),LARGE(H17:BF17,12))</f>
        <v>6</v>
      </c>
      <c r="H17" s="19"/>
      <c r="I17" s="18"/>
      <c r="J17" s="18"/>
      <c r="K17" s="19"/>
      <c r="L17" s="19"/>
      <c r="M17" s="19"/>
      <c r="N17" s="19"/>
      <c r="O17" s="19"/>
      <c r="P17" s="18"/>
      <c r="Q17" s="19"/>
      <c r="R17" s="19"/>
      <c r="S17" s="19"/>
      <c r="T17" s="18"/>
      <c r="U17" s="18"/>
      <c r="V17" s="18"/>
      <c r="W17" s="18">
        <v>9</v>
      </c>
      <c r="X17" s="18">
        <v>6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0"/>
      <c r="AZ17" s="20"/>
      <c r="BA17" s="20"/>
      <c r="BB17" s="20"/>
      <c r="BC17" s="20"/>
      <c r="BD17" s="20"/>
      <c r="BE17" s="20"/>
      <c r="BF17" s="20"/>
      <c r="BG17" s="16">
        <f>IF(F17&gt;0,LARGE(H17:BF17,1),0)</f>
        <v>9</v>
      </c>
      <c r="BH17" s="16">
        <f>IF(F17&gt;1,LARGE(H17:BF17,2),0)</f>
        <v>6</v>
      </c>
      <c r="BI17" s="16">
        <f>IF(F17&gt;2,LARGE(H17:BF17,3),0)</f>
        <v>0</v>
      </c>
      <c r="BJ17" s="16">
        <f>IF(F17&gt;3,LARGE(H17:BF17,4),0)</f>
        <v>0</v>
      </c>
      <c r="BK17" s="16">
        <f>IF(F17&gt;4,LARGE(H17:BF17,5),0)</f>
        <v>0</v>
      </c>
      <c r="BL17" s="16">
        <f>IF(F17&gt;5,LARGE(H17:BF17,6),0)</f>
        <v>0</v>
      </c>
      <c r="BM17" s="16">
        <f>IF(F17&gt;6,LARGE(H17:BF17,7),0)</f>
        <v>0</v>
      </c>
      <c r="BN17" s="16">
        <f>IF(F17&gt;7,LARGE(H17:BF17,8),0)</f>
        <v>0</v>
      </c>
      <c r="BO17" s="16">
        <f>IF(F17&gt;8,LARGE(H17:BF17,9),0)</f>
        <v>0</v>
      </c>
      <c r="BP17" s="17">
        <f>IF(F17&gt;9,LARGE(H17:BF17,10),0)</f>
        <v>0</v>
      </c>
      <c r="BQ17" s="17">
        <f>IF(F17&gt;10,LARGE(H17:BF17,11),0)</f>
        <v>0</v>
      </c>
      <c r="BR17" s="17">
        <f>IF(F17&gt;11,LARGE(H17:BF17,12),0)</f>
        <v>0</v>
      </c>
    </row>
    <row r="18" spans="1:70" ht="12.75">
      <c r="A18" s="13"/>
      <c r="C18" s="12" t="s">
        <v>62</v>
      </c>
      <c r="D18" s="12" t="s">
        <v>28</v>
      </c>
      <c r="E18" s="3">
        <f>SUM(BG18:BR18)</f>
        <v>15</v>
      </c>
      <c r="F18" s="2">
        <f>IF(COUNT(H18:BF18)&lt;13,COUNT(H18:BF18),12)</f>
        <v>5</v>
      </c>
      <c r="G18" s="4">
        <f>IF(F18&lt;12,MIN(H18:BF18),LARGE(H18:BF18,12))</f>
        <v>1</v>
      </c>
      <c r="H18" s="19"/>
      <c r="I18" s="18"/>
      <c r="J18" s="18"/>
      <c r="K18" s="19"/>
      <c r="L18" s="19"/>
      <c r="M18" s="19"/>
      <c r="N18" s="19"/>
      <c r="O18" s="19">
        <v>3</v>
      </c>
      <c r="P18" s="18">
        <v>1</v>
      </c>
      <c r="Q18" s="19">
        <v>4</v>
      </c>
      <c r="R18" s="19"/>
      <c r="S18" s="19"/>
      <c r="T18" s="18"/>
      <c r="U18" s="18">
        <v>5</v>
      </c>
      <c r="V18" s="18">
        <v>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20"/>
      <c r="AZ18" s="20"/>
      <c r="BA18" s="20"/>
      <c r="BB18" s="20"/>
      <c r="BC18" s="20"/>
      <c r="BD18" s="20"/>
      <c r="BE18" s="20"/>
      <c r="BF18" s="20"/>
      <c r="BG18" s="16">
        <f>IF(F18&gt;0,LARGE(H18:BF18,1),0)</f>
        <v>5</v>
      </c>
      <c r="BH18" s="16">
        <f>IF(F18&gt;1,LARGE(H18:BF18,2),0)</f>
        <v>4</v>
      </c>
      <c r="BI18" s="16">
        <f>IF(F18&gt;2,LARGE(H18:BF18,3),0)</f>
        <v>3</v>
      </c>
      <c r="BJ18" s="16">
        <f>IF(F18&gt;3,LARGE(H18:BF18,4),0)</f>
        <v>2</v>
      </c>
      <c r="BK18" s="16">
        <f>IF(F18&gt;4,LARGE(H18:BF18,5),0)</f>
        <v>1</v>
      </c>
      <c r="BL18" s="16">
        <f>IF(F18&gt;5,LARGE(H18:BF18,6),0)</f>
        <v>0</v>
      </c>
      <c r="BM18" s="16">
        <f>IF(F18&gt;6,LARGE(H18:BF18,7),0)</f>
        <v>0</v>
      </c>
      <c r="BN18" s="16">
        <f>IF(F18&gt;7,LARGE(H18:BF18,8),0)</f>
        <v>0</v>
      </c>
      <c r="BO18" s="16">
        <f>IF(F18&gt;8,LARGE(H18:BF18,9),0)</f>
        <v>0</v>
      </c>
      <c r="BP18" s="17">
        <f>IF(F18&gt;9,LARGE(H18:BF18,10),0)</f>
        <v>0</v>
      </c>
      <c r="BQ18" s="17">
        <f>IF(F18&gt;10,LARGE(H18:BF18,11),0)</f>
        <v>0</v>
      </c>
      <c r="BR18" s="17">
        <f>IF(F18&gt;11,LARGE(H18:BF18,12),0)</f>
        <v>0</v>
      </c>
    </row>
    <row r="19" spans="1:70" ht="12.75">
      <c r="A19" s="13" t="s">
        <v>53</v>
      </c>
      <c r="C19" t="s">
        <v>16</v>
      </c>
      <c r="D19" t="s">
        <v>18</v>
      </c>
      <c r="E19" s="3">
        <f>SUM(BG19:BR19)</f>
        <v>14</v>
      </c>
      <c r="F19" s="2">
        <f>IF(COUNT(H19:BF19)&lt;13,COUNT(H19:BF19),12)</f>
        <v>2</v>
      </c>
      <c r="G19" s="4">
        <f>IF(F19&lt;12,MIN(H19:BF19),LARGE(H19:BF19,12))</f>
        <v>6</v>
      </c>
      <c r="H19" s="18">
        <v>6</v>
      </c>
      <c r="I19" s="18"/>
      <c r="J19" s="18"/>
      <c r="K19" s="18"/>
      <c r="L19" s="18"/>
      <c r="M19" s="18"/>
      <c r="N19" s="18"/>
      <c r="O19" s="18"/>
      <c r="P19" s="18"/>
      <c r="Q19" s="19"/>
      <c r="R19" s="18">
        <v>8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20"/>
      <c r="AZ19" s="20"/>
      <c r="BA19" s="20"/>
      <c r="BB19" s="20"/>
      <c r="BC19" s="20"/>
      <c r="BD19" s="20"/>
      <c r="BE19" s="20"/>
      <c r="BF19" s="20"/>
      <c r="BG19" s="16">
        <f>IF(F19&gt;0,LARGE(H19:BF19,1),0)</f>
        <v>8</v>
      </c>
      <c r="BH19" s="16">
        <f>IF(F19&gt;1,LARGE(H19:BF19,2),0)</f>
        <v>6</v>
      </c>
      <c r="BI19" s="16">
        <f>IF(F19&gt;2,LARGE(H19:BF19,3),0)</f>
        <v>0</v>
      </c>
      <c r="BJ19" s="16">
        <f>IF(F19&gt;3,LARGE(H19:BF19,4),0)</f>
        <v>0</v>
      </c>
      <c r="BK19" s="16">
        <f>IF(F19&gt;4,LARGE(H19:BF19,5),0)</f>
        <v>0</v>
      </c>
      <c r="BL19" s="16">
        <f>IF(F19&gt;5,LARGE(H19:BF19,6),0)</f>
        <v>0</v>
      </c>
      <c r="BM19" s="16">
        <f>IF(F19&gt;6,LARGE(H19:BF19,7),0)</f>
        <v>0</v>
      </c>
      <c r="BN19" s="16">
        <f>IF(F19&gt;7,LARGE(H19:BF19,8),0)</f>
        <v>0</v>
      </c>
      <c r="BO19" s="16">
        <f>IF(F19&gt;8,LARGE(H19:BF19,9),0)</f>
        <v>0</v>
      </c>
      <c r="BP19" s="17">
        <f>IF(F19&gt;9,LARGE(H19:BF19,10),0)</f>
        <v>0</v>
      </c>
      <c r="BQ19" s="17">
        <f>IF(F19&gt;10,LARGE(H19:BF19,11),0)</f>
        <v>0</v>
      </c>
      <c r="BR19" s="17">
        <f>IF(F19&gt;11,LARGE(H19:BF19,12),0)</f>
        <v>0</v>
      </c>
    </row>
    <row r="20" spans="1:70" ht="12.75">
      <c r="A20" s="13"/>
      <c r="C20" s="12" t="s">
        <v>74</v>
      </c>
      <c r="D20" s="12" t="s">
        <v>75</v>
      </c>
      <c r="E20" s="3">
        <f>SUM(BG20:BR20)</f>
        <v>14</v>
      </c>
      <c r="F20" s="2">
        <f>IF(COUNT(H20:BF20)&lt;13,COUNT(H20:BF20),12)</f>
        <v>2</v>
      </c>
      <c r="G20" s="4">
        <f>IF(F20&lt;12,MIN(H20:BF20),LARGE(H20:BF20,12))</f>
        <v>6</v>
      </c>
      <c r="H20" s="19"/>
      <c r="I20" s="18"/>
      <c r="J20" s="18"/>
      <c r="K20" s="19"/>
      <c r="L20" s="19"/>
      <c r="M20" s="19"/>
      <c r="N20" s="19"/>
      <c r="O20" s="19"/>
      <c r="P20" s="18"/>
      <c r="Q20" s="19"/>
      <c r="R20" s="19"/>
      <c r="S20" s="19">
        <v>8</v>
      </c>
      <c r="T20" s="18">
        <v>6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20"/>
      <c r="AZ20" s="20"/>
      <c r="BA20" s="20"/>
      <c r="BB20" s="20"/>
      <c r="BC20" s="20"/>
      <c r="BD20" s="20"/>
      <c r="BE20" s="20"/>
      <c r="BF20" s="20"/>
      <c r="BG20" s="16">
        <f>IF(F20&gt;0,LARGE(H20:BF20,1),0)</f>
        <v>8</v>
      </c>
      <c r="BH20" s="16">
        <f>IF(F20&gt;1,LARGE(H20:BF20,2),0)</f>
        <v>6</v>
      </c>
      <c r="BI20" s="16">
        <f>IF(F20&gt;2,LARGE(H20:BF20,3),0)</f>
        <v>0</v>
      </c>
      <c r="BJ20" s="16">
        <f>IF(F20&gt;3,LARGE(H20:BF20,4),0)</f>
        <v>0</v>
      </c>
      <c r="BK20" s="16">
        <f>IF(F20&gt;4,LARGE(H20:BF20,5),0)</f>
        <v>0</v>
      </c>
      <c r="BL20" s="16">
        <f>IF(F20&gt;5,LARGE(H20:BF20,6),0)</f>
        <v>0</v>
      </c>
      <c r="BM20" s="16">
        <f>IF(F20&gt;6,LARGE(H20:BF20,7),0)</f>
        <v>0</v>
      </c>
      <c r="BN20" s="16">
        <f>IF(F20&gt;7,LARGE(H20:BF20,8),0)</f>
        <v>0</v>
      </c>
      <c r="BO20" s="16">
        <f>IF(F20&gt;8,LARGE(H20:BF20,9),0)</f>
        <v>0</v>
      </c>
      <c r="BP20" s="17">
        <f>IF(F20&gt;9,LARGE(H20:BF20,10),0)</f>
        <v>0</v>
      </c>
      <c r="BQ20" s="17">
        <f>IF(F20&gt;10,LARGE(H20:BF20,11),0)</f>
        <v>0</v>
      </c>
      <c r="BR20" s="17">
        <f>IF(F20&gt;11,LARGE(H20:BF20,12),0)</f>
        <v>0</v>
      </c>
    </row>
    <row r="21" spans="1:70" ht="12.75">
      <c r="A21" s="13" t="s">
        <v>58</v>
      </c>
      <c r="C21" s="12" t="s">
        <v>37</v>
      </c>
      <c r="D21" s="12" t="s">
        <v>38</v>
      </c>
      <c r="E21" s="3">
        <f>SUM(BG21:BR21)</f>
        <v>13</v>
      </c>
      <c r="F21" s="2">
        <f>IF(COUNT(H21:BF21)&lt;13,COUNT(H21:BF21),12)</f>
        <v>2</v>
      </c>
      <c r="G21" s="4">
        <f>IF(F21&lt;12,MIN(H21:BF21),LARGE(H21:BF21,12))</f>
        <v>6</v>
      </c>
      <c r="H21" s="19"/>
      <c r="I21" s="18">
        <v>7</v>
      </c>
      <c r="J21" s="18">
        <v>6</v>
      </c>
      <c r="K21" s="19"/>
      <c r="L21" s="19"/>
      <c r="M21" s="19"/>
      <c r="N21" s="19"/>
      <c r="O21" s="19"/>
      <c r="P21" s="18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20"/>
      <c r="AZ21" s="20"/>
      <c r="BA21" s="20"/>
      <c r="BB21" s="20"/>
      <c r="BC21" s="20"/>
      <c r="BD21" s="20"/>
      <c r="BE21" s="20"/>
      <c r="BF21" s="20"/>
      <c r="BG21" s="16">
        <f>IF(F21&gt;0,LARGE(H21:BF21,1),0)</f>
        <v>7</v>
      </c>
      <c r="BH21" s="16">
        <f>IF(F21&gt;1,LARGE(H21:BF21,2),0)</f>
        <v>6</v>
      </c>
      <c r="BI21" s="16">
        <f>IF(F21&gt;2,LARGE(H21:BF21,3),0)</f>
        <v>0</v>
      </c>
      <c r="BJ21" s="16">
        <f>IF(F21&gt;3,LARGE(H21:BF21,4),0)</f>
        <v>0</v>
      </c>
      <c r="BK21" s="16">
        <f>IF(F21&gt;4,LARGE(H21:BF21,5),0)</f>
        <v>0</v>
      </c>
      <c r="BL21" s="16">
        <f>IF(F21&gt;5,LARGE(H21:BF21,6),0)</f>
        <v>0</v>
      </c>
      <c r="BM21" s="16">
        <f>IF(F21&gt;6,LARGE(H21:BF21,7),0)</f>
        <v>0</v>
      </c>
      <c r="BN21" s="16">
        <f>IF(F21&gt;7,LARGE(H21:BF21,8),0)</f>
        <v>0</v>
      </c>
      <c r="BO21" s="16">
        <f>IF(F21&gt;8,LARGE(H21:BF21,9),0)</f>
        <v>0</v>
      </c>
      <c r="BP21" s="17">
        <f>IF(F21&gt;9,LARGE(H21:BF21,10),0)</f>
        <v>0</v>
      </c>
      <c r="BQ21" s="17">
        <f>IF(F21&gt;10,LARGE(H21:BF21,11),0)</f>
        <v>0</v>
      </c>
      <c r="BR21" s="17">
        <f>IF(F21&gt;11,LARGE(H21:BF21,12),0)</f>
        <v>0</v>
      </c>
    </row>
    <row r="22" spans="1:70" ht="12.75">
      <c r="A22" s="13"/>
      <c r="C22" s="12" t="s">
        <v>56</v>
      </c>
      <c r="D22" s="12" t="s">
        <v>57</v>
      </c>
      <c r="E22" s="3">
        <f>SUM(BG22:BR22)</f>
        <v>13</v>
      </c>
      <c r="F22" s="2">
        <f>IF(COUNT(H22:BF22)&lt;13,COUNT(H22:BF22),12)</f>
        <v>2</v>
      </c>
      <c r="G22" s="4">
        <f>IF(F22&lt;12,MIN(H22:BF22),LARGE(H22:BF22,12))</f>
        <v>4</v>
      </c>
      <c r="H22" s="19"/>
      <c r="I22" s="18"/>
      <c r="J22" s="18"/>
      <c r="K22" s="19"/>
      <c r="L22" s="19"/>
      <c r="M22" s="19"/>
      <c r="N22" s="19"/>
      <c r="O22" s="19">
        <v>9</v>
      </c>
      <c r="P22" s="18">
        <v>4</v>
      </c>
      <c r="Q22" s="19"/>
      <c r="R22" s="19"/>
      <c r="S22" s="19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20"/>
      <c r="AZ22" s="20"/>
      <c r="BA22" s="20"/>
      <c r="BB22" s="20"/>
      <c r="BC22" s="20"/>
      <c r="BD22" s="20"/>
      <c r="BE22" s="20"/>
      <c r="BF22" s="20"/>
      <c r="BG22" s="16">
        <f>IF(F22&gt;0,LARGE(H22:BF22,1),0)</f>
        <v>9</v>
      </c>
      <c r="BH22" s="16">
        <f>IF(F22&gt;1,LARGE(H22:BF22,2),0)</f>
        <v>4</v>
      </c>
      <c r="BI22" s="16">
        <f>IF(F22&gt;2,LARGE(H22:BF22,3),0)</f>
        <v>0</v>
      </c>
      <c r="BJ22" s="16">
        <f>IF(F22&gt;3,LARGE(H22:BF22,4),0)</f>
        <v>0</v>
      </c>
      <c r="BK22" s="16">
        <f>IF(F22&gt;4,LARGE(H22:BF22,5),0)</f>
        <v>0</v>
      </c>
      <c r="BL22" s="16">
        <f>IF(F22&gt;5,LARGE(H22:BF22,6),0)</f>
        <v>0</v>
      </c>
      <c r="BM22" s="16">
        <f>IF(F22&gt;6,LARGE(H22:BF22,7),0)</f>
        <v>0</v>
      </c>
      <c r="BN22" s="16">
        <f>IF(F22&gt;7,LARGE(H22:BF22,8),0)</f>
        <v>0</v>
      </c>
      <c r="BO22" s="16">
        <f>IF(F22&gt;8,LARGE(H22:BF22,9),0)</f>
        <v>0</v>
      </c>
      <c r="BP22" s="17">
        <f>IF(F22&gt;9,LARGE(H22:BF22,10),0)</f>
        <v>0</v>
      </c>
      <c r="BQ22" s="17">
        <f>IF(F22&gt;10,LARGE(H22:BF22,11),0)</f>
        <v>0</v>
      </c>
      <c r="BR22" s="17">
        <f>IF(F22&gt;11,LARGE(H22:BF22,12),0)</f>
        <v>0</v>
      </c>
    </row>
    <row r="23" spans="1:70" ht="12.75">
      <c r="A23" s="13"/>
      <c r="C23" s="12" t="s">
        <v>27</v>
      </c>
      <c r="D23" s="12" t="s">
        <v>28</v>
      </c>
      <c r="E23" s="3">
        <f>SUM(BG23:BR23)</f>
        <v>13</v>
      </c>
      <c r="F23" s="2">
        <f>IF(COUNT(H23:BF23)&lt;13,COUNT(H23:BF23),12)</f>
        <v>2</v>
      </c>
      <c r="G23" s="4">
        <f>IF(F23&lt;12,MIN(H23:BF23),LARGE(H23:BF23,12))</f>
        <v>5</v>
      </c>
      <c r="H23" s="19">
        <v>8</v>
      </c>
      <c r="I23" s="18"/>
      <c r="J23" s="18"/>
      <c r="K23" s="19"/>
      <c r="L23" s="19"/>
      <c r="M23" s="19"/>
      <c r="N23" s="19"/>
      <c r="O23" s="19"/>
      <c r="P23" s="18"/>
      <c r="Q23" s="19">
        <v>5</v>
      </c>
      <c r="R23" s="19"/>
      <c r="S23" s="19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20"/>
      <c r="AZ23" s="20"/>
      <c r="BA23" s="20"/>
      <c r="BB23" s="20"/>
      <c r="BC23" s="20"/>
      <c r="BD23" s="20"/>
      <c r="BE23" s="20"/>
      <c r="BF23" s="20"/>
      <c r="BG23" s="16">
        <f>IF(F23&gt;0,LARGE(H23:BF23,1),0)</f>
        <v>8</v>
      </c>
      <c r="BH23" s="16">
        <f>IF(F23&gt;1,LARGE(H23:BF23,2),0)</f>
        <v>5</v>
      </c>
      <c r="BI23" s="16">
        <f>IF(F23&gt;2,LARGE(H23:BF23,3),0)</f>
        <v>0</v>
      </c>
      <c r="BJ23" s="16">
        <f>IF(F23&gt;3,LARGE(H23:BF23,4),0)</f>
        <v>0</v>
      </c>
      <c r="BK23" s="16">
        <f>IF(F23&gt;4,LARGE(H23:BF23,5),0)</f>
        <v>0</v>
      </c>
      <c r="BL23" s="16">
        <f>IF(F23&gt;5,LARGE(H23:BF23,6),0)</f>
        <v>0</v>
      </c>
      <c r="BM23" s="16">
        <f>IF(F23&gt;6,LARGE(H23:BF23,7),0)</f>
        <v>0</v>
      </c>
      <c r="BN23" s="16">
        <f>IF(F23&gt;7,LARGE(H23:BF23,8),0)</f>
        <v>0</v>
      </c>
      <c r="BO23" s="16">
        <f>IF(F23&gt;8,LARGE(H23:BF23,9),0)</f>
        <v>0</v>
      </c>
      <c r="BP23" s="17">
        <f>IF(F23&gt;9,LARGE(H23:BF23,10),0)</f>
        <v>0</v>
      </c>
      <c r="BQ23" s="17">
        <f>IF(F23&gt;10,LARGE(H23:BF23,11),0)</f>
        <v>0</v>
      </c>
      <c r="BR23" s="17">
        <f>IF(F23&gt;11,LARGE(H23:BF23,12),0)</f>
        <v>0</v>
      </c>
    </row>
    <row r="24" spans="1:70" ht="12.75">
      <c r="A24" s="13" t="s">
        <v>63</v>
      </c>
      <c r="C24" s="12" t="s">
        <v>25</v>
      </c>
      <c r="D24" s="12" t="s">
        <v>18</v>
      </c>
      <c r="E24" s="3">
        <f>SUM(BG24:BR24)</f>
        <v>11</v>
      </c>
      <c r="F24" s="2">
        <f>IF(COUNT(H24:BF24)&lt;13,COUNT(H24:BF24),12)</f>
        <v>2</v>
      </c>
      <c r="G24" s="4">
        <f>IF(F24&lt;12,MIN(H24:BF24),LARGE(H24:BF24,12))</f>
        <v>5</v>
      </c>
      <c r="H24" s="19">
        <v>5</v>
      </c>
      <c r="I24" s="18"/>
      <c r="J24" s="18"/>
      <c r="K24" s="19"/>
      <c r="L24" s="19"/>
      <c r="M24" s="19"/>
      <c r="N24" s="19"/>
      <c r="O24" s="19"/>
      <c r="P24" s="18"/>
      <c r="Q24" s="19"/>
      <c r="R24" s="19">
        <v>6</v>
      </c>
      <c r="S24" s="19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0"/>
      <c r="AZ24" s="20"/>
      <c r="BA24" s="20"/>
      <c r="BB24" s="20"/>
      <c r="BC24" s="20"/>
      <c r="BD24" s="20"/>
      <c r="BE24" s="20"/>
      <c r="BF24" s="20"/>
      <c r="BG24" s="16">
        <f>IF(F24&gt;0,LARGE(H24:BF24,1),0)</f>
        <v>6</v>
      </c>
      <c r="BH24" s="16">
        <f>IF(F24&gt;1,LARGE(H24:BF24,2),0)</f>
        <v>5</v>
      </c>
      <c r="BI24" s="16">
        <f>IF(F24&gt;2,LARGE(H24:BF24,3),0)</f>
        <v>0</v>
      </c>
      <c r="BJ24" s="16">
        <f>IF(F24&gt;3,LARGE(H24:BF24,4),0)</f>
        <v>0</v>
      </c>
      <c r="BK24" s="16">
        <f>IF(F24&gt;4,LARGE(H24:BF24,5),0)</f>
        <v>0</v>
      </c>
      <c r="BL24" s="16">
        <f>IF(F24&gt;5,LARGE(H24:BF24,6),0)</f>
        <v>0</v>
      </c>
      <c r="BM24" s="16">
        <f>IF(F24&gt;6,LARGE(H24:BF24,7),0)</f>
        <v>0</v>
      </c>
      <c r="BN24" s="16">
        <f>IF(F24&gt;7,LARGE(H24:BF24,8),0)</f>
        <v>0</v>
      </c>
      <c r="BO24" s="16">
        <f>IF(F24&gt;8,LARGE(H24:BF24,9),0)</f>
        <v>0</v>
      </c>
      <c r="BP24" s="17">
        <f>IF(F24&gt;9,LARGE(H24:BF24,10),0)</f>
        <v>0</v>
      </c>
      <c r="BQ24" s="17">
        <f>IF(F24&gt;10,LARGE(H24:BF24,11),0)</f>
        <v>0</v>
      </c>
      <c r="BR24" s="17">
        <f>IF(F24&gt;11,LARGE(H24:BF24,12),0)</f>
        <v>0</v>
      </c>
    </row>
    <row r="25" spans="1:70" ht="12.75">
      <c r="A25" s="13"/>
      <c r="C25" s="12" t="s">
        <v>68</v>
      </c>
      <c r="D25" s="12" t="s">
        <v>45</v>
      </c>
      <c r="E25" s="3">
        <f>SUM(BG25:BR25)</f>
        <v>11</v>
      </c>
      <c r="F25" s="2">
        <f>IF(COUNT(H25:BF25)&lt;13,COUNT(H25:BF25),12)</f>
        <v>1</v>
      </c>
      <c r="G25" s="4">
        <f>IF(F25&lt;12,MIN(H25:BF25),LARGE(H25:BF25,12))</f>
        <v>11</v>
      </c>
      <c r="H25" s="19"/>
      <c r="I25" s="18"/>
      <c r="J25" s="18"/>
      <c r="K25" s="19"/>
      <c r="L25" s="19"/>
      <c r="M25" s="19"/>
      <c r="N25" s="19"/>
      <c r="O25" s="19"/>
      <c r="P25" s="18"/>
      <c r="Q25" s="19"/>
      <c r="R25" s="19">
        <v>11</v>
      </c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20"/>
      <c r="AZ25" s="20"/>
      <c r="BA25" s="20"/>
      <c r="BB25" s="20"/>
      <c r="BC25" s="20"/>
      <c r="BD25" s="20"/>
      <c r="BE25" s="20"/>
      <c r="BF25" s="20"/>
      <c r="BG25" s="16">
        <f>IF(F25&gt;0,LARGE(H25:BF25,1),0)</f>
        <v>11</v>
      </c>
      <c r="BH25" s="16">
        <f>IF(F25&gt;1,LARGE(H25:BF25,2),0)</f>
        <v>0</v>
      </c>
      <c r="BI25" s="16">
        <f>IF(F25&gt;2,LARGE(H25:BF25,3),0)</f>
        <v>0</v>
      </c>
      <c r="BJ25" s="16">
        <f>IF(F25&gt;3,LARGE(H25:BF25,4),0)</f>
        <v>0</v>
      </c>
      <c r="BK25" s="16">
        <f>IF(F25&gt;4,LARGE(H25:BF25,5),0)</f>
        <v>0</v>
      </c>
      <c r="BL25" s="16">
        <f>IF(F25&gt;5,LARGE(H25:BF25,6),0)</f>
        <v>0</v>
      </c>
      <c r="BM25" s="16">
        <f>IF(F25&gt;6,LARGE(H25:BF25,7),0)</f>
        <v>0</v>
      </c>
      <c r="BN25" s="16">
        <f>IF(F25&gt;7,LARGE(H25:BF25,8),0)</f>
        <v>0</v>
      </c>
      <c r="BO25" s="16">
        <f>IF(F25&gt;8,LARGE(H25:BF25,9),0)</f>
        <v>0</v>
      </c>
      <c r="BP25" s="17">
        <f>IF(F25&gt;9,LARGE(H25:BF25,10),0)</f>
        <v>0</v>
      </c>
      <c r="BQ25" s="17">
        <f>IF(F25&gt;10,LARGE(H25:BF25,11),0)</f>
        <v>0</v>
      </c>
      <c r="BR25" s="17">
        <f>IF(F25&gt;11,LARGE(H25:BF25,12),0)</f>
        <v>0</v>
      </c>
    </row>
    <row r="26" spans="1:70" ht="12.75">
      <c r="A26" s="13" t="s">
        <v>66</v>
      </c>
      <c r="C26" s="12" t="s">
        <v>67</v>
      </c>
      <c r="D26" s="12" t="s">
        <v>55</v>
      </c>
      <c r="E26" s="3">
        <f>SUM(BG26:BR26)</f>
        <v>10</v>
      </c>
      <c r="F26" s="2">
        <f>IF(COUNT(H26:BF26)&lt;13,COUNT(H26:BF26),12)</f>
        <v>4</v>
      </c>
      <c r="G26" s="4">
        <f>IF(F26&lt;12,MIN(H26:BF26),LARGE(H26:BF26,12))</f>
        <v>1</v>
      </c>
      <c r="H26" s="19"/>
      <c r="I26" s="18"/>
      <c r="J26" s="18"/>
      <c r="K26" s="19"/>
      <c r="L26" s="19"/>
      <c r="M26" s="19"/>
      <c r="N26" s="19"/>
      <c r="O26" s="19"/>
      <c r="P26" s="18">
        <v>2</v>
      </c>
      <c r="Q26" s="19">
        <v>3</v>
      </c>
      <c r="R26" s="19"/>
      <c r="S26" s="19"/>
      <c r="T26" s="18"/>
      <c r="U26" s="18">
        <v>1</v>
      </c>
      <c r="V26" s="18">
        <v>4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20"/>
      <c r="AZ26" s="20"/>
      <c r="BA26" s="20"/>
      <c r="BB26" s="20"/>
      <c r="BC26" s="20"/>
      <c r="BD26" s="20"/>
      <c r="BE26" s="20"/>
      <c r="BF26" s="20"/>
      <c r="BG26" s="16">
        <f>IF(F26&gt;0,LARGE(H26:BF26,1),0)</f>
        <v>4</v>
      </c>
      <c r="BH26" s="16">
        <f>IF(F26&gt;1,LARGE(H26:BF26,2),0)</f>
        <v>3</v>
      </c>
      <c r="BI26" s="16">
        <f>IF(F26&gt;2,LARGE(H26:BF26,3),0)</f>
        <v>2</v>
      </c>
      <c r="BJ26" s="16">
        <f>IF(F26&gt;3,LARGE(H26:BF26,4),0)</f>
        <v>1</v>
      </c>
      <c r="BK26" s="16">
        <f>IF(F26&gt;4,LARGE(H26:BF26,5),0)</f>
        <v>0</v>
      </c>
      <c r="BL26" s="16">
        <f>IF(F26&gt;5,LARGE(H26:BF26,6),0)</f>
        <v>0</v>
      </c>
      <c r="BM26" s="16">
        <f>IF(F26&gt;6,LARGE(H26:BF26,7),0)</f>
        <v>0</v>
      </c>
      <c r="BN26" s="16">
        <f>IF(F26&gt;7,LARGE(H26:BF26,8),0)</f>
        <v>0</v>
      </c>
      <c r="BO26" s="16">
        <f>IF(F26&gt;8,LARGE(H26:BF26,9),0)</f>
        <v>0</v>
      </c>
      <c r="BP26" s="17">
        <f>IF(F26&gt;9,LARGE(H26:BF26,10),0)</f>
        <v>0</v>
      </c>
      <c r="BQ26" s="17">
        <f>IF(F26&gt;10,LARGE(H26:BF26,11),0)</f>
        <v>0</v>
      </c>
      <c r="BR26" s="17">
        <f>IF(F26&gt;11,LARGE(H26:BF26,12),0)</f>
        <v>0</v>
      </c>
    </row>
    <row r="27" spans="1:70" ht="12.75">
      <c r="A27" s="13"/>
      <c r="C27" s="12" t="s">
        <v>80</v>
      </c>
      <c r="D27" s="12" t="s">
        <v>81</v>
      </c>
      <c r="E27" s="3">
        <f>SUM(BG27:BR27)</f>
        <v>10</v>
      </c>
      <c r="F27" s="2">
        <f>IF(COUNT(H27:BF27)&lt;13,COUNT(H27:BF27),12)</f>
        <v>1</v>
      </c>
      <c r="G27" s="4">
        <f>IF(F27&lt;12,MIN(H27:BF27),LARGE(H27:BF27,12))</f>
        <v>10</v>
      </c>
      <c r="H27" s="19"/>
      <c r="I27" s="18"/>
      <c r="J27" s="18"/>
      <c r="K27" s="19"/>
      <c r="L27" s="19"/>
      <c r="M27" s="19"/>
      <c r="N27" s="19"/>
      <c r="O27" s="19"/>
      <c r="P27" s="18"/>
      <c r="Q27" s="19"/>
      <c r="R27" s="19"/>
      <c r="S27" s="19"/>
      <c r="T27" s="18">
        <v>10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20"/>
      <c r="AZ27" s="20"/>
      <c r="BA27" s="20"/>
      <c r="BB27" s="20"/>
      <c r="BC27" s="20"/>
      <c r="BD27" s="20"/>
      <c r="BE27" s="20"/>
      <c r="BF27" s="20"/>
      <c r="BG27" s="16">
        <f>IF(F27&gt;0,LARGE(H27:BF27,1),0)</f>
        <v>10</v>
      </c>
      <c r="BH27" s="16">
        <f>IF(F27&gt;1,LARGE(H27:BF27,2),0)</f>
        <v>0</v>
      </c>
      <c r="BI27" s="16">
        <f>IF(F27&gt;2,LARGE(H27:BF27,3),0)</f>
        <v>0</v>
      </c>
      <c r="BJ27" s="16">
        <f>IF(F27&gt;3,LARGE(H27:BF27,4),0)</f>
        <v>0</v>
      </c>
      <c r="BK27" s="16">
        <f>IF(F27&gt;4,LARGE(H27:BF27,5),0)</f>
        <v>0</v>
      </c>
      <c r="BL27" s="16">
        <f>IF(F27&gt;5,LARGE(H27:BF27,6),0)</f>
        <v>0</v>
      </c>
      <c r="BM27" s="16">
        <f>IF(F27&gt;6,LARGE(H27:BF27,7),0)</f>
        <v>0</v>
      </c>
      <c r="BN27" s="16">
        <f>IF(F27&gt;7,LARGE(H27:BF27,8),0)</f>
        <v>0</v>
      </c>
      <c r="BO27" s="16">
        <f>IF(F27&gt;8,LARGE(H27:BF27,9),0)</f>
        <v>0</v>
      </c>
      <c r="BP27" s="17">
        <f>IF(F27&gt;9,LARGE(H27:BF27,10),0)</f>
        <v>0</v>
      </c>
      <c r="BQ27" s="17">
        <f>IF(F27&gt;10,LARGE(H27:BF27,11),0)</f>
        <v>0</v>
      </c>
      <c r="BR27" s="17">
        <f>IF(F27&gt;11,LARGE(H27:BF27,12),0)</f>
        <v>0</v>
      </c>
    </row>
    <row r="28" spans="1:70" ht="12.75">
      <c r="A28" s="13"/>
      <c r="C28" s="12" t="s">
        <v>77</v>
      </c>
      <c r="D28" s="12" t="s">
        <v>78</v>
      </c>
      <c r="E28" s="3">
        <f>SUM(BG28:BR28)</f>
        <v>10</v>
      </c>
      <c r="F28" s="2">
        <f>IF(COUNT(H28:BF28)&lt;13,COUNT(H28:BF28),12)</f>
        <v>2</v>
      </c>
      <c r="G28" s="4">
        <f>IF(F28&lt;12,MIN(H28:BF28),LARGE(H28:BF28,12))</f>
        <v>5</v>
      </c>
      <c r="H28" s="19"/>
      <c r="I28" s="18"/>
      <c r="J28" s="18"/>
      <c r="K28" s="19"/>
      <c r="L28" s="19"/>
      <c r="M28" s="19"/>
      <c r="N28" s="19"/>
      <c r="O28" s="19"/>
      <c r="P28" s="18"/>
      <c r="Q28" s="19"/>
      <c r="R28" s="19"/>
      <c r="S28" s="19">
        <v>5</v>
      </c>
      <c r="T28" s="18">
        <v>5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20"/>
      <c r="AZ28" s="20"/>
      <c r="BA28" s="20"/>
      <c r="BB28" s="20"/>
      <c r="BC28" s="20"/>
      <c r="BD28" s="20"/>
      <c r="BE28" s="20"/>
      <c r="BF28" s="20"/>
      <c r="BG28" s="16">
        <f>IF(F28&gt;0,LARGE(H28:BF28,1),0)</f>
        <v>5</v>
      </c>
      <c r="BH28" s="16">
        <f>IF(F28&gt;1,LARGE(H28:BF28,2),0)</f>
        <v>5</v>
      </c>
      <c r="BI28" s="16">
        <f>IF(F28&gt;2,LARGE(H28:BF28,3),0)</f>
        <v>0</v>
      </c>
      <c r="BJ28" s="16">
        <f>IF(F28&gt;3,LARGE(H28:BF28,4),0)</f>
        <v>0</v>
      </c>
      <c r="BK28" s="16">
        <f>IF(F28&gt;4,LARGE(H28:BF28,5),0)</f>
        <v>0</v>
      </c>
      <c r="BL28" s="16">
        <f>IF(F28&gt;5,LARGE(H28:BF28,6),0)</f>
        <v>0</v>
      </c>
      <c r="BM28" s="16">
        <f>IF(F28&gt;6,LARGE(H28:BF28,7),0)</f>
        <v>0</v>
      </c>
      <c r="BN28" s="16">
        <f>IF(F28&gt;7,LARGE(H28:BF28,8),0)</f>
        <v>0</v>
      </c>
      <c r="BO28" s="16">
        <f>IF(F28&gt;8,LARGE(H28:BF28,9),0)</f>
        <v>0</v>
      </c>
      <c r="BP28" s="17">
        <f>IF(F28&gt;9,LARGE(H28:BF28,10),0)</f>
        <v>0</v>
      </c>
      <c r="BQ28" s="17">
        <f>IF(F28&gt;10,LARGE(H28:BF28,11),0)</f>
        <v>0</v>
      </c>
      <c r="BR28" s="17">
        <f>IF(F28&gt;11,LARGE(H28:BF28,12),0)</f>
        <v>0</v>
      </c>
    </row>
    <row r="29" spans="1:70" ht="12.75">
      <c r="A29" s="13"/>
      <c r="C29" s="12" t="s">
        <v>69</v>
      </c>
      <c r="D29" s="12" t="s">
        <v>18</v>
      </c>
      <c r="E29" s="3">
        <f>SUM(BG29:BR29)</f>
        <v>10</v>
      </c>
      <c r="F29" s="2">
        <f>IF(COUNT(H29:BF29)&lt;13,COUNT(H29:BF29),12)</f>
        <v>1</v>
      </c>
      <c r="G29" s="4">
        <f>IF(F29&lt;12,MIN(H29:BF29),LARGE(H29:BF29,12))</f>
        <v>10</v>
      </c>
      <c r="H29" s="19"/>
      <c r="I29" s="18"/>
      <c r="J29" s="18"/>
      <c r="K29" s="19"/>
      <c r="L29" s="19"/>
      <c r="M29" s="19"/>
      <c r="N29" s="19"/>
      <c r="O29" s="19"/>
      <c r="P29" s="18"/>
      <c r="Q29" s="19"/>
      <c r="R29" s="19">
        <v>10</v>
      </c>
      <c r="S29" s="1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20"/>
      <c r="AZ29" s="20"/>
      <c r="BA29" s="20"/>
      <c r="BB29" s="20"/>
      <c r="BC29" s="20"/>
      <c r="BD29" s="20"/>
      <c r="BE29" s="20"/>
      <c r="BF29" s="20"/>
      <c r="BG29" s="16">
        <f>IF(F29&gt;0,LARGE(H29:BF29,1),0)</f>
        <v>10</v>
      </c>
      <c r="BH29" s="16">
        <f>IF(F29&gt;1,LARGE(H29:BF29,2),0)</f>
        <v>0</v>
      </c>
      <c r="BI29" s="16">
        <f>IF(F29&gt;2,LARGE(H29:BF29,3),0)</f>
        <v>0</v>
      </c>
      <c r="BJ29" s="16">
        <f>IF(F29&gt;3,LARGE(H29:BF29,4),0)</f>
        <v>0</v>
      </c>
      <c r="BK29" s="16">
        <f>IF(F29&gt;4,LARGE(H29:BF29,5),0)</f>
        <v>0</v>
      </c>
      <c r="BL29" s="16">
        <f>IF(F29&gt;5,LARGE(H29:BF29,6),0)</f>
        <v>0</v>
      </c>
      <c r="BM29" s="16">
        <f>IF(F29&gt;6,LARGE(H29:BF29,7),0)</f>
        <v>0</v>
      </c>
      <c r="BN29" s="16">
        <f>IF(F29&gt;7,LARGE(H29:BF29,8),0)</f>
        <v>0</v>
      </c>
      <c r="BO29" s="16">
        <f>IF(F29&gt;8,LARGE(H29:BF29,9),0)</f>
        <v>0</v>
      </c>
      <c r="BP29" s="17">
        <f>IF(F29&gt;9,LARGE(H29:BF29,10),0)</f>
        <v>0</v>
      </c>
      <c r="BQ29" s="17">
        <f>IF(F29&gt;10,LARGE(H29:BF29,11),0)</f>
        <v>0</v>
      </c>
      <c r="BR29" s="17">
        <f>IF(F29&gt;11,LARGE(H29:BF29,12),0)</f>
        <v>0</v>
      </c>
    </row>
    <row r="30" spans="1:70" ht="12.75">
      <c r="A30" s="13" t="s">
        <v>71</v>
      </c>
      <c r="C30" s="12" t="s">
        <v>84</v>
      </c>
      <c r="D30" s="12" t="s">
        <v>42</v>
      </c>
      <c r="E30" s="3">
        <f>SUM(BG30:BR30)</f>
        <v>9</v>
      </c>
      <c r="F30" s="2">
        <f>IF(COUNT(H30:BF30)&lt;13,COUNT(H30:BF30),12)</f>
        <v>4</v>
      </c>
      <c r="G30" s="4">
        <f>IF(F30&lt;12,MIN(H30:BF30),LARGE(H30:BF30,12))</f>
        <v>1</v>
      </c>
      <c r="H30" s="19"/>
      <c r="I30" s="18"/>
      <c r="J30" s="18"/>
      <c r="K30" s="19"/>
      <c r="L30" s="19"/>
      <c r="M30" s="19"/>
      <c r="N30" s="19"/>
      <c r="O30" s="19"/>
      <c r="P30" s="18"/>
      <c r="Q30" s="19"/>
      <c r="R30" s="19"/>
      <c r="S30" s="19"/>
      <c r="T30" s="18"/>
      <c r="U30" s="18">
        <v>3</v>
      </c>
      <c r="V30" s="18">
        <v>3</v>
      </c>
      <c r="W30" s="18">
        <v>1</v>
      </c>
      <c r="X30" s="18">
        <v>2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20"/>
      <c r="AZ30" s="20"/>
      <c r="BA30" s="20"/>
      <c r="BB30" s="20"/>
      <c r="BC30" s="20"/>
      <c r="BD30" s="20"/>
      <c r="BE30" s="20"/>
      <c r="BF30" s="20"/>
      <c r="BG30" s="16">
        <f>IF(F30&gt;0,LARGE(H30:BF30,1),0)</f>
        <v>3</v>
      </c>
      <c r="BH30" s="16">
        <f>IF(F30&gt;1,LARGE(H30:BF30,2),0)</f>
        <v>3</v>
      </c>
      <c r="BI30" s="16">
        <f>IF(F30&gt;2,LARGE(H30:BF30,3),0)</f>
        <v>2</v>
      </c>
      <c r="BJ30" s="16">
        <f>IF(F30&gt;3,LARGE(H30:BF30,4),0)</f>
        <v>1</v>
      </c>
      <c r="BK30" s="16">
        <f>IF(F30&gt;4,LARGE(H30:BF30,5),0)</f>
        <v>0</v>
      </c>
      <c r="BL30" s="16">
        <f>IF(F30&gt;5,LARGE(H30:BF30,6),0)</f>
        <v>0</v>
      </c>
      <c r="BM30" s="16">
        <f>IF(F30&gt;6,LARGE(H30:BF30,7),0)</f>
        <v>0</v>
      </c>
      <c r="BN30" s="16">
        <f>IF(F30&gt;7,LARGE(H30:BF30,8),0)</f>
        <v>0</v>
      </c>
      <c r="BO30" s="16">
        <f>IF(F30&gt;8,LARGE(H30:BF30,9),0)</f>
        <v>0</v>
      </c>
      <c r="BP30" s="17">
        <f>IF(F30&gt;9,LARGE(H30:BF30,10),0)</f>
        <v>0</v>
      </c>
      <c r="BQ30" s="17">
        <f>IF(F30&gt;10,LARGE(H30:BF30,11),0)</f>
        <v>0</v>
      </c>
      <c r="BR30" s="17">
        <f>IF(F30&gt;11,LARGE(H30:BF30,12),0)</f>
        <v>0</v>
      </c>
    </row>
    <row r="31" spans="1:70" ht="12.75">
      <c r="A31" s="13"/>
      <c r="C31" s="12" t="s">
        <v>70</v>
      </c>
      <c r="D31" s="12" t="s">
        <v>18</v>
      </c>
      <c r="E31" s="3">
        <f>SUM(BG31:BR31)</f>
        <v>9</v>
      </c>
      <c r="F31" s="2">
        <f>IF(COUNT(H31:BF31)&lt;13,COUNT(H31:BF31),12)</f>
        <v>1</v>
      </c>
      <c r="G31" s="4">
        <f>IF(F31&lt;12,MIN(H31:BF31),LARGE(H31:BF31,12))</f>
        <v>9</v>
      </c>
      <c r="H31" s="19"/>
      <c r="I31" s="18"/>
      <c r="J31" s="18"/>
      <c r="K31" s="19"/>
      <c r="L31" s="19"/>
      <c r="M31" s="19"/>
      <c r="N31" s="19"/>
      <c r="O31" s="19"/>
      <c r="P31" s="18"/>
      <c r="Q31" s="19"/>
      <c r="R31" s="19">
        <v>9</v>
      </c>
      <c r="S31" s="19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20"/>
      <c r="AZ31" s="20"/>
      <c r="BA31" s="20"/>
      <c r="BB31" s="20"/>
      <c r="BC31" s="20"/>
      <c r="BD31" s="20"/>
      <c r="BE31" s="20"/>
      <c r="BF31" s="20"/>
      <c r="BG31" s="16">
        <f>IF(F31&gt;0,LARGE(H31:BF31,1),0)</f>
        <v>9</v>
      </c>
      <c r="BH31" s="16">
        <f>IF(F31&gt;1,LARGE(H31:BF31,2),0)</f>
        <v>0</v>
      </c>
      <c r="BI31" s="16">
        <f>IF(F31&gt;2,LARGE(H31:BF31,3),0)</f>
        <v>0</v>
      </c>
      <c r="BJ31" s="16">
        <f>IF(F31&gt;3,LARGE(H31:BF31,4),0)</f>
        <v>0</v>
      </c>
      <c r="BK31" s="16">
        <f>IF(F31&gt;4,LARGE(H31:BF31,5),0)</f>
        <v>0</v>
      </c>
      <c r="BL31" s="16">
        <f>IF(F31&gt;5,LARGE(H31:BF31,6),0)</f>
        <v>0</v>
      </c>
      <c r="BM31" s="16">
        <f>IF(F31&gt;6,LARGE(H31:BF31,7),0)</f>
        <v>0</v>
      </c>
      <c r="BN31" s="16">
        <f>IF(F31&gt;7,LARGE(H31:BF31,8),0)</f>
        <v>0</v>
      </c>
      <c r="BO31" s="16">
        <f>IF(F31&gt;8,LARGE(H31:BF31,9),0)</f>
        <v>0</v>
      </c>
      <c r="BP31" s="17">
        <f>IF(F31&gt;9,LARGE(H31:BF31,10),0)</f>
        <v>0</v>
      </c>
      <c r="BQ31" s="17">
        <f>IF(F31&gt;10,LARGE(H31:BF31,11),0)</f>
        <v>0</v>
      </c>
      <c r="BR31" s="17">
        <f>IF(F31&gt;11,LARGE(H31:BF31,12),0)</f>
        <v>0</v>
      </c>
    </row>
    <row r="32" spans="1:70" ht="12.75">
      <c r="A32" s="13"/>
      <c r="C32" s="12" t="s">
        <v>34</v>
      </c>
      <c r="D32" s="12" t="s">
        <v>35</v>
      </c>
      <c r="E32" s="3">
        <f>SUM(BG32:BR32)</f>
        <v>9</v>
      </c>
      <c r="F32" s="2">
        <f>IF(COUNT(H32:BF32)&lt;13,COUNT(H32:BF32),12)</f>
        <v>1</v>
      </c>
      <c r="G32" s="4">
        <f>IF(F32&lt;12,MIN(H32:BF32),LARGE(H32:BF32,12))</f>
        <v>9</v>
      </c>
      <c r="H32" s="19"/>
      <c r="I32" s="18">
        <v>9</v>
      </c>
      <c r="J32" s="18"/>
      <c r="K32" s="19"/>
      <c r="L32" s="19"/>
      <c r="M32" s="19"/>
      <c r="N32" s="19"/>
      <c r="O32" s="19"/>
      <c r="P32" s="18"/>
      <c r="Q32" s="19"/>
      <c r="R32" s="19"/>
      <c r="S32" s="1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0"/>
      <c r="AZ32" s="20"/>
      <c r="BA32" s="20"/>
      <c r="BB32" s="20"/>
      <c r="BC32" s="20"/>
      <c r="BD32" s="20"/>
      <c r="BE32" s="20"/>
      <c r="BF32" s="20"/>
      <c r="BG32" s="16">
        <f>IF(F32&gt;0,LARGE(H32:BF32,1),0)</f>
        <v>9</v>
      </c>
      <c r="BH32" s="16">
        <f>IF(F32&gt;1,LARGE(H32:BF32,2),0)</f>
        <v>0</v>
      </c>
      <c r="BI32" s="16">
        <f>IF(F32&gt;2,LARGE(H32:BF32,3),0)</f>
        <v>0</v>
      </c>
      <c r="BJ32" s="16">
        <f>IF(F32&gt;3,LARGE(H32:BF32,4),0)</f>
        <v>0</v>
      </c>
      <c r="BK32" s="16">
        <f>IF(F32&gt;4,LARGE(H32:BF32,5),0)</f>
        <v>0</v>
      </c>
      <c r="BL32" s="16">
        <f>IF(F32&gt;5,LARGE(H32:BF32,6),0)</f>
        <v>0</v>
      </c>
      <c r="BM32" s="16">
        <f>IF(F32&gt;6,LARGE(H32:BF32,7),0)</f>
        <v>0</v>
      </c>
      <c r="BN32" s="16">
        <f>IF(F32&gt;7,LARGE(H32:BF32,8),0)</f>
        <v>0</v>
      </c>
      <c r="BO32" s="16">
        <f>IF(F32&gt;8,LARGE(H32:BF32,9),0)</f>
        <v>0</v>
      </c>
      <c r="BP32" s="17">
        <f>IF(F32&gt;9,LARGE(H32:BF32,10),0)</f>
        <v>0</v>
      </c>
      <c r="BQ32" s="17">
        <f>IF(F32&gt;10,LARGE(H32:BF32,11),0)</f>
        <v>0</v>
      </c>
      <c r="BR32" s="17">
        <f>IF(F32&gt;11,LARGE(H32:BF32,12),0)</f>
        <v>0</v>
      </c>
    </row>
    <row r="33" spans="1:70" ht="12.75">
      <c r="A33" s="13"/>
      <c r="C33" s="12" t="s">
        <v>20</v>
      </c>
      <c r="D33" s="12" t="s">
        <v>21</v>
      </c>
      <c r="E33" s="3">
        <f>SUM(BG33:BR33)</f>
        <v>9</v>
      </c>
      <c r="F33" s="2">
        <f>IF(COUNT(H33:BF33)&lt;13,COUNT(H33:BF33),12)</f>
        <v>2</v>
      </c>
      <c r="G33" s="4">
        <f>IF(F33&lt;12,MIN(H33:BF33),LARGE(H33:BF33,12))</f>
        <v>4</v>
      </c>
      <c r="H33" s="19">
        <v>4</v>
      </c>
      <c r="I33" s="18"/>
      <c r="J33" s="18"/>
      <c r="K33" s="19"/>
      <c r="L33" s="19"/>
      <c r="M33" s="19"/>
      <c r="N33" s="19"/>
      <c r="O33" s="19"/>
      <c r="P33" s="18"/>
      <c r="Q33" s="19"/>
      <c r="R33" s="19">
        <v>5</v>
      </c>
      <c r="S33" s="19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20"/>
      <c r="AZ33" s="20"/>
      <c r="BA33" s="20"/>
      <c r="BB33" s="20"/>
      <c r="BC33" s="20"/>
      <c r="BD33" s="20"/>
      <c r="BE33" s="20"/>
      <c r="BF33" s="20"/>
      <c r="BG33" s="16">
        <f>IF(F33&gt;0,LARGE(H33:BF33,1),0)</f>
        <v>5</v>
      </c>
      <c r="BH33" s="16">
        <f>IF(F33&gt;1,LARGE(H33:BF33,2),0)</f>
        <v>4</v>
      </c>
      <c r="BI33" s="16">
        <f>IF(F33&gt;2,LARGE(H33:BF33,3),0)</f>
        <v>0</v>
      </c>
      <c r="BJ33" s="16">
        <f>IF(F33&gt;3,LARGE(H33:BF33,4),0)</f>
        <v>0</v>
      </c>
      <c r="BK33" s="16">
        <f>IF(F33&gt;4,LARGE(H33:BF33,5),0)</f>
        <v>0</v>
      </c>
      <c r="BL33" s="16">
        <f>IF(F33&gt;5,LARGE(H33:BF33,6),0)</f>
        <v>0</v>
      </c>
      <c r="BM33" s="16">
        <f>IF(F33&gt;6,LARGE(H33:BF33,7),0)</f>
        <v>0</v>
      </c>
      <c r="BN33" s="16">
        <f>IF(F33&gt;7,LARGE(H33:BF33,8),0)</f>
        <v>0</v>
      </c>
      <c r="BO33" s="16">
        <f>IF(F33&gt;8,LARGE(H33:BF33,9),0)</f>
        <v>0</v>
      </c>
      <c r="BP33" s="17">
        <f>IF(F33&gt;9,LARGE(H33:BF33,10),0)</f>
        <v>0</v>
      </c>
      <c r="BQ33" s="17">
        <f>IF(F33&gt;10,LARGE(H33:BF33,11),0)</f>
        <v>0</v>
      </c>
      <c r="BR33" s="17">
        <f>IF(F33&gt;11,LARGE(H33:BF33,12),0)</f>
        <v>0</v>
      </c>
    </row>
    <row r="34" spans="1:70" ht="12.75">
      <c r="A34" s="13" t="s">
        <v>79</v>
      </c>
      <c r="C34" s="12" t="s">
        <v>91</v>
      </c>
      <c r="D34" s="12" t="s">
        <v>19</v>
      </c>
      <c r="E34" s="3">
        <f>SUM(BG34:BR34)</f>
        <v>8</v>
      </c>
      <c r="F34" s="2">
        <f>IF(COUNT(H34:BF34)&lt;13,COUNT(H34:BF34),12)</f>
        <v>2</v>
      </c>
      <c r="G34" s="4">
        <f>IF(F34&lt;12,MIN(H34:BF34),LARGE(H34:BF34,12))</f>
        <v>4</v>
      </c>
      <c r="H34" s="19"/>
      <c r="I34" s="18"/>
      <c r="J34" s="18"/>
      <c r="K34" s="19"/>
      <c r="L34" s="19"/>
      <c r="M34" s="19"/>
      <c r="N34" s="19"/>
      <c r="O34" s="19"/>
      <c r="P34" s="18"/>
      <c r="Q34" s="19"/>
      <c r="R34" s="19"/>
      <c r="S34" s="19"/>
      <c r="T34" s="18"/>
      <c r="U34" s="18"/>
      <c r="V34" s="18"/>
      <c r="W34" s="18">
        <v>4</v>
      </c>
      <c r="X34" s="18">
        <v>4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20"/>
      <c r="AZ34" s="20"/>
      <c r="BA34" s="20"/>
      <c r="BB34" s="20"/>
      <c r="BC34" s="20"/>
      <c r="BD34" s="20"/>
      <c r="BE34" s="20"/>
      <c r="BF34" s="20"/>
      <c r="BG34" s="16">
        <f>IF(F34&gt;0,LARGE(H34:BF34,1),0)</f>
        <v>4</v>
      </c>
      <c r="BH34" s="16">
        <f>IF(F34&gt;1,LARGE(H34:BF34,2),0)</f>
        <v>4</v>
      </c>
      <c r="BI34" s="16">
        <f>IF(F34&gt;2,LARGE(H34:BF34,3),0)</f>
        <v>0</v>
      </c>
      <c r="BJ34" s="16">
        <f>IF(F34&gt;3,LARGE(H34:BF34,4),0)</f>
        <v>0</v>
      </c>
      <c r="BK34" s="16">
        <f>IF(F34&gt;4,LARGE(H34:BF34,5),0)</f>
        <v>0</v>
      </c>
      <c r="BL34" s="16">
        <f>IF(F34&gt;5,LARGE(H34:BF34,6),0)</f>
        <v>0</v>
      </c>
      <c r="BM34" s="16">
        <f>IF(F34&gt;6,LARGE(H34:BF34,7),0)</f>
        <v>0</v>
      </c>
      <c r="BN34" s="16">
        <f>IF(F34&gt;7,LARGE(H34:BF34,8),0)</f>
        <v>0</v>
      </c>
      <c r="BO34" s="16">
        <f>IF(F34&gt;8,LARGE(H34:BF34,9),0)</f>
        <v>0</v>
      </c>
      <c r="BP34" s="17">
        <f>IF(F34&gt;9,LARGE(H34:BF34,10),0)</f>
        <v>0</v>
      </c>
      <c r="BQ34" s="17">
        <f>IF(F34&gt;10,LARGE(H34:BF34,11),0)</f>
        <v>0</v>
      </c>
      <c r="BR34" s="17">
        <f>IF(F34&gt;11,LARGE(H34:BF34,12),0)</f>
        <v>0</v>
      </c>
    </row>
    <row r="35" spans="1:70" ht="12.75">
      <c r="A35" s="13" t="s">
        <v>83</v>
      </c>
      <c r="C35" s="12" t="s">
        <v>76</v>
      </c>
      <c r="D35" s="12" t="s">
        <v>75</v>
      </c>
      <c r="E35" s="3">
        <f>SUM(BG35:BR35)</f>
        <v>6</v>
      </c>
      <c r="F35" s="2">
        <f>IF(COUNT(H35:BF35)&lt;13,COUNT(H35:BF35),12)</f>
        <v>1</v>
      </c>
      <c r="G35" s="4">
        <f>IF(F35&lt;12,MIN(H35:BF35),LARGE(H35:BF35,12))</f>
        <v>6</v>
      </c>
      <c r="H35" s="19"/>
      <c r="I35" s="18"/>
      <c r="J35" s="18"/>
      <c r="K35" s="19"/>
      <c r="L35" s="19"/>
      <c r="M35" s="19"/>
      <c r="N35" s="19"/>
      <c r="O35" s="19"/>
      <c r="P35" s="18"/>
      <c r="Q35" s="19"/>
      <c r="R35" s="19"/>
      <c r="S35" s="19">
        <v>6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20"/>
      <c r="AZ35" s="20"/>
      <c r="BA35" s="20"/>
      <c r="BB35" s="20"/>
      <c r="BC35" s="20"/>
      <c r="BD35" s="20"/>
      <c r="BE35" s="20"/>
      <c r="BF35" s="20"/>
      <c r="BG35" s="16">
        <f>IF(F35&gt;0,LARGE(H35:BF35,1),0)</f>
        <v>6</v>
      </c>
      <c r="BH35" s="16">
        <f>IF(F35&gt;1,LARGE(H35:BF35,2),0)</f>
        <v>0</v>
      </c>
      <c r="BI35" s="16">
        <f>IF(F35&gt;2,LARGE(H35:BF35,3),0)</f>
        <v>0</v>
      </c>
      <c r="BJ35" s="16">
        <f>IF(F35&gt;3,LARGE(H35:BF35,4),0)</f>
        <v>0</v>
      </c>
      <c r="BK35" s="16">
        <f>IF(F35&gt;4,LARGE(H35:BF35,5),0)</f>
        <v>0</v>
      </c>
      <c r="BL35" s="16">
        <f>IF(F35&gt;5,LARGE(H35:BF35,6),0)</f>
        <v>0</v>
      </c>
      <c r="BM35" s="16">
        <f>IF(F35&gt;6,LARGE(H35:BF35,7),0)</f>
        <v>0</v>
      </c>
      <c r="BN35" s="16">
        <f>IF(F35&gt;7,LARGE(H35:BF35,8),0)</f>
        <v>0</v>
      </c>
      <c r="BO35" s="16">
        <f>IF(F35&gt;8,LARGE(H35:BF35,9),0)</f>
        <v>0</v>
      </c>
      <c r="BP35" s="17">
        <f>IF(F35&gt;9,LARGE(H35:BF35,10),0)</f>
        <v>0</v>
      </c>
      <c r="BQ35" s="17">
        <f>IF(F35&gt;10,LARGE(H35:BF35,11),0)</f>
        <v>0</v>
      </c>
      <c r="BR35" s="17">
        <f>IF(F35&gt;11,LARGE(H35:BF35,12),0)</f>
        <v>0</v>
      </c>
    </row>
    <row r="36" spans="1:70" ht="12.75">
      <c r="A36" s="13"/>
      <c r="C36" s="12" t="s">
        <v>44</v>
      </c>
      <c r="D36" s="12" t="s">
        <v>45</v>
      </c>
      <c r="E36" s="3">
        <f>SUM(BG36:BR36)</f>
        <v>6</v>
      </c>
      <c r="F36" s="2">
        <f>IF(COUNT(H36:BF36)&lt;13,COUNT(H36:BF36),12)</f>
        <v>2</v>
      </c>
      <c r="G36" s="4">
        <f>IF(F36&lt;12,MIN(H36:BF36),LARGE(H36:BF36,12))</f>
        <v>3</v>
      </c>
      <c r="H36" s="19"/>
      <c r="I36" s="18">
        <v>3</v>
      </c>
      <c r="J36" s="18"/>
      <c r="K36" s="19">
        <v>3</v>
      </c>
      <c r="L36" s="19"/>
      <c r="M36" s="19"/>
      <c r="N36" s="19"/>
      <c r="O36" s="19"/>
      <c r="P36" s="18"/>
      <c r="Q36" s="19"/>
      <c r="R36" s="19"/>
      <c r="S36" s="19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20"/>
      <c r="AZ36" s="20"/>
      <c r="BA36" s="20"/>
      <c r="BB36" s="20"/>
      <c r="BC36" s="20"/>
      <c r="BD36" s="20"/>
      <c r="BE36" s="20"/>
      <c r="BF36" s="20"/>
      <c r="BG36" s="16">
        <f>IF(F36&gt;0,LARGE(H36:BF36,1),0)</f>
        <v>3</v>
      </c>
      <c r="BH36" s="16">
        <f>IF(F36&gt;1,LARGE(H36:BF36,2),0)</f>
        <v>3</v>
      </c>
      <c r="BI36" s="16">
        <f>IF(F36&gt;2,LARGE(H36:BF36,3),0)</f>
        <v>0</v>
      </c>
      <c r="BJ36" s="16">
        <f>IF(F36&gt;3,LARGE(H36:BF36,4),0)</f>
        <v>0</v>
      </c>
      <c r="BK36" s="16">
        <f>IF(F36&gt;4,LARGE(H36:BF36,5),0)</f>
        <v>0</v>
      </c>
      <c r="BL36" s="16">
        <f>IF(F36&gt;5,LARGE(H36:BF36,6),0)</f>
        <v>0</v>
      </c>
      <c r="BM36" s="16">
        <f>IF(F36&gt;6,LARGE(H36:BF36,7),0)</f>
        <v>0</v>
      </c>
      <c r="BN36" s="16">
        <f>IF(F36&gt;7,LARGE(H36:BF36,8),0)</f>
        <v>0</v>
      </c>
      <c r="BO36" s="16">
        <f>IF(F36&gt;8,LARGE(H36:BF36,9),0)</f>
        <v>0</v>
      </c>
      <c r="BP36" s="17">
        <f>IF(F36&gt;9,LARGE(H36:BF36,10),0)</f>
        <v>0</v>
      </c>
      <c r="BQ36" s="17">
        <f>IF(F36&gt;10,LARGE(H36:BF36,11),0)</f>
        <v>0</v>
      </c>
      <c r="BR36" s="17">
        <f>IF(F36&gt;11,LARGE(H36:BF36,12),0)</f>
        <v>0</v>
      </c>
    </row>
    <row r="37" spans="1:70" ht="12.75">
      <c r="A37" s="13" t="s">
        <v>87</v>
      </c>
      <c r="C37" s="12" t="s">
        <v>93</v>
      </c>
      <c r="D37" s="12" t="s">
        <v>94</v>
      </c>
      <c r="E37" s="3">
        <f>SUM(BG37:BR37)</f>
        <v>5</v>
      </c>
      <c r="F37" s="2">
        <f>IF(COUNT(H37:BF37)&lt;13,COUNT(H37:BF37),12)</f>
        <v>2</v>
      </c>
      <c r="G37" s="4">
        <f>IF(F37&lt;12,MIN(H37:BF37),LARGE(H37:BF37,12))</f>
        <v>2</v>
      </c>
      <c r="H37" s="19"/>
      <c r="I37" s="18"/>
      <c r="J37" s="18"/>
      <c r="K37" s="19"/>
      <c r="L37" s="19"/>
      <c r="M37" s="19"/>
      <c r="N37" s="19"/>
      <c r="O37" s="19"/>
      <c r="P37" s="18"/>
      <c r="Q37" s="19"/>
      <c r="R37" s="19"/>
      <c r="S37" s="19"/>
      <c r="T37" s="18"/>
      <c r="U37" s="18"/>
      <c r="V37" s="18"/>
      <c r="W37" s="18">
        <v>2</v>
      </c>
      <c r="X37" s="18">
        <v>3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20"/>
      <c r="AZ37" s="20"/>
      <c r="BA37" s="20"/>
      <c r="BB37" s="20"/>
      <c r="BC37" s="20"/>
      <c r="BD37" s="20"/>
      <c r="BE37" s="20"/>
      <c r="BF37" s="20"/>
      <c r="BG37" s="16">
        <f>IF(F37&gt;0,LARGE(H37:BF37,1),0)</f>
        <v>3</v>
      </c>
      <c r="BH37" s="16">
        <f>IF(F37&gt;1,LARGE(H37:BF37,2),0)</f>
        <v>2</v>
      </c>
      <c r="BI37" s="16">
        <f>IF(F37&gt;2,LARGE(H37:BF37,3),0)</f>
        <v>0</v>
      </c>
      <c r="BJ37" s="16">
        <f>IF(F37&gt;3,LARGE(H37:BF37,4),0)</f>
        <v>0</v>
      </c>
      <c r="BK37" s="16">
        <f>IF(F37&gt;4,LARGE(H37:BF37,5),0)</f>
        <v>0</v>
      </c>
      <c r="BL37" s="16">
        <f>IF(F37&gt;5,LARGE(H37:BF37,6),0)</f>
        <v>0</v>
      </c>
      <c r="BM37" s="16">
        <f>IF(F37&gt;6,LARGE(H37:BF37,7),0)</f>
        <v>0</v>
      </c>
      <c r="BN37" s="16">
        <f>IF(F37&gt;7,LARGE(H37:BF37,8),0)</f>
        <v>0</v>
      </c>
      <c r="BO37" s="16">
        <f>IF(F37&gt;8,LARGE(H37:BF37,9),0)</f>
        <v>0</v>
      </c>
      <c r="BP37" s="17">
        <f>IF(F37&gt;9,LARGE(H37:BF37,10),0)</f>
        <v>0</v>
      </c>
      <c r="BQ37" s="17">
        <f>IF(F37&gt;10,LARGE(H37:BF37,11),0)</f>
        <v>0</v>
      </c>
      <c r="BR37" s="17">
        <f>IF(F37&gt;11,LARGE(H37:BF37,12),0)</f>
        <v>0</v>
      </c>
    </row>
    <row r="38" spans="1:70" ht="12.75">
      <c r="A38" s="13" t="s">
        <v>96</v>
      </c>
      <c r="C38" s="12" t="s">
        <v>72</v>
      </c>
      <c r="D38" s="12" t="s">
        <v>45</v>
      </c>
      <c r="E38" s="3">
        <f>SUM(BG38:BR38)</f>
        <v>4</v>
      </c>
      <c r="F38" s="2">
        <f>IF(COUNT(H38:BF38)&lt;13,COUNT(H38:BF38),12)</f>
        <v>1</v>
      </c>
      <c r="G38" s="4">
        <f>IF(F38&lt;12,MIN(H38:BF38),LARGE(H38:BF38,12))</f>
        <v>4</v>
      </c>
      <c r="H38" s="19"/>
      <c r="I38" s="18"/>
      <c r="J38" s="18"/>
      <c r="K38" s="19"/>
      <c r="L38" s="19"/>
      <c r="M38" s="19"/>
      <c r="N38" s="19"/>
      <c r="O38" s="19"/>
      <c r="P38" s="18"/>
      <c r="Q38" s="19"/>
      <c r="R38" s="19">
        <v>4</v>
      </c>
      <c r="S38" s="19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0"/>
      <c r="AZ38" s="20"/>
      <c r="BA38" s="20"/>
      <c r="BB38" s="20"/>
      <c r="BC38" s="20"/>
      <c r="BD38" s="20"/>
      <c r="BE38" s="20"/>
      <c r="BF38" s="20"/>
      <c r="BG38" s="16">
        <f>IF(F38&gt;0,LARGE(H38:BF38,1),0)</f>
        <v>4</v>
      </c>
      <c r="BH38" s="16">
        <f>IF(F38&gt;1,LARGE(H38:BF38,2),0)</f>
        <v>0</v>
      </c>
      <c r="BI38" s="16">
        <f>IF(F38&gt;2,LARGE(H38:BF38,3),0)</f>
        <v>0</v>
      </c>
      <c r="BJ38" s="16">
        <f>IF(F38&gt;3,LARGE(H38:BF38,4),0)</f>
        <v>0</v>
      </c>
      <c r="BK38" s="16">
        <f>IF(F38&gt;4,LARGE(H38:BF38,5),0)</f>
        <v>0</v>
      </c>
      <c r="BL38" s="16">
        <f>IF(F38&gt;5,LARGE(H38:BF38,6),0)</f>
        <v>0</v>
      </c>
      <c r="BM38" s="16">
        <f>IF(F38&gt;6,LARGE(H38:BF38,7),0)</f>
        <v>0</v>
      </c>
      <c r="BN38" s="16">
        <f>IF(F38&gt;7,LARGE(H38:BF38,8),0)</f>
        <v>0</v>
      </c>
      <c r="BO38" s="16">
        <f>IF(F38&gt;8,LARGE(H38:BF38,9),0)</f>
        <v>0</v>
      </c>
      <c r="BP38" s="17">
        <f>IF(F38&gt;9,LARGE(H38:BF38,10),0)</f>
        <v>0</v>
      </c>
      <c r="BQ38" s="17">
        <f>IF(F38&gt;10,LARGE(H38:BF38,11),0)</f>
        <v>0</v>
      </c>
      <c r="BR38" s="17">
        <f>IF(F38&gt;11,LARGE(H38:BF38,12),0)</f>
        <v>0</v>
      </c>
    </row>
    <row r="39" spans="1:70" ht="12.75">
      <c r="A39" s="13" t="s">
        <v>90</v>
      </c>
      <c r="C39" s="12" t="s">
        <v>85</v>
      </c>
      <c r="D39" s="12" t="s">
        <v>60</v>
      </c>
      <c r="E39" s="3">
        <f>SUM(BG39:BR39)</f>
        <v>2</v>
      </c>
      <c r="F39" s="2">
        <f>IF(COUNT(H39:BF39)&lt;13,COUNT(H39:BF39),12)</f>
        <v>1</v>
      </c>
      <c r="G39" s="4">
        <f>IF(F39&lt;12,MIN(H39:BF39),LARGE(H39:BF39,12))</f>
        <v>2</v>
      </c>
      <c r="H39" s="19"/>
      <c r="I39" s="18"/>
      <c r="J39" s="18"/>
      <c r="K39" s="19"/>
      <c r="L39" s="19"/>
      <c r="M39" s="19"/>
      <c r="N39" s="19"/>
      <c r="O39" s="19"/>
      <c r="P39" s="18"/>
      <c r="Q39" s="19"/>
      <c r="R39" s="19"/>
      <c r="S39" s="19"/>
      <c r="T39" s="18"/>
      <c r="U39" s="18">
        <v>2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20"/>
      <c r="AZ39" s="20"/>
      <c r="BA39" s="20"/>
      <c r="BB39" s="20"/>
      <c r="BC39" s="20"/>
      <c r="BD39" s="20"/>
      <c r="BE39" s="20"/>
      <c r="BF39" s="20"/>
      <c r="BG39" s="16">
        <f>IF(F39&gt;0,LARGE(H39:BF39,1),0)</f>
        <v>2</v>
      </c>
      <c r="BH39" s="16">
        <f>IF(F39&gt;1,LARGE(H39:BF39,2),0)</f>
        <v>0</v>
      </c>
      <c r="BI39" s="16">
        <f>IF(F39&gt;2,LARGE(H39:BF39,3),0)</f>
        <v>0</v>
      </c>
      <c r="BJ39" s="16">
        <f>IF(F39&gt;3,LARGE(H39:BF39,4),0)</f>
        <v>0</v>
      </c>
      <c r="BK39" s="16">
        <f>IF(F39&gt;4,LARGE(H39:BF39,5),0)</f>
        <v>0</v>
      </c>
      <c r="BL39" s="16">
        <f>IF(F39&gt;5,LARGE(H39:BF39,6),0)</f>
        <v>0</v>
      </c>
      <c r="BM39" s="16">
        <f>IF(F39&gt;6,LARGE(H39:BF39,7),0)</f>
        <v>0</v>
      </c>
      <c r="BN39" s="16">
        <f>IF(F39&gt;7,LARGE(H39:BF39,8),0)</f>
        <v>0</v>
      </c>
      <c r="BO39" s="16">
        <f>IF(F39&gt;8,LARGE(H39:BF39,9),0)</f>
        <v>0</v>
      </c>
      <c r="BP39" s="17">
        <f>IF(F39&gt;9,LARGE(H39:BF39,10),0)</f>
        <v>0</v>
      </c>
      <c r="BQ39" s="17">
        <f>IF(F39&gt;10,LARGE(H39:BF39,11),0)</f>
        <v>0</v>
      </c>
      <c r="BR39" s="17">
        <f>IF(F39&gt;11,LARGE(H39:BF39,12),0)</f>
        <v>0</v>
      </c>
    </row>
    <row r="40" spans="1:70" ht="12.75">
      <c r="A40" s="13" t="s">
        <v>92</v>
      </c>
      <c r="C40" s="12" t="s">
        <v>65</v>
      </c>
      <c r="D40" s="12" t="s">
        <v>60</v>
      </c>
      <c r="E40" s="3">
        <f>SUM(BG40:BR40)</f>
        <v>1</v>
      </c>
      <c r="F40" s="2">
        <f>IF(COUNT(H40:BF40)&lt;13,COUNT(H40:BF40),12)</f>
        <v>1</v>
      </c>
      <c r="G40" s="4">
        <f>IF(F40&lt;12,MIN(H40:BF40),LARGE(H40:BF40,12))</f>
        <v>1</v>
      </c>
      <c r="H40" s="19"/>
      <c r="I40" s="18"/>
      <c r="J40" s="18"/>
      <c r="K40" s="19"/>
      <c r="L40" s="19"/>
      <c r="M40" s="19"/>
      <c r="N40" s="19"/>
      <c r="O40" s="19">
        <v>1</v>
      </c>
      <c r="P40" s="18"/>
      <c r="Q40" s="19"/>
      <c r="R40" s="19"/>
      <c r="S40" s="19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20"/>
      <c r="AZ40" s="20"/>
      <c r="BA40" s="20"/>
      <c r="BB40" s="20"/>
      <c r="BC40" s="20"/>
      <c r="BD40" s="20"/>
      <c r="BE40" s="20"/>
      <c r="BF40" s="20"/>
      <c r="BG40" s="16">
        <f>IF(F40&gt;0,LARGE(H40:BF40,1),0)</f>
        <v>1</v>
      </c>
      <c r="BH40" s="16">
        <f>IF(F40&gt;1,LARGE(H40:BF40,2),0)</f>
        <v>0</v>
      </c>
      <c r="BI40" s="16">
        <f>IF(F40&gt;2,LARGE(H40:BF40,3),0)</f>
        <v>0</v>
      </c>
      <c r="BJ40" s="16">
        <f>IF(F40&gt;3,LARGE(H40:BF40,4),0)</f>
        <v>0</v>
      </c>
      <c r="BK40" s="16">
        <f>IF(F40&gt;4,LARGE(H40:BF40,5),0)</f>
        <v>0</v>
      </c>
      <c r="BL40" s="16">
        <f>IF(F40&gt;5,LARGE(H40:BF40,6),0)</f>
        <v>0</v>
      </c>
      <c r="BM40" s="16">
        <f>IF(F40&gt;6,LARGE(H40:BF40,7),0)</f>
        <v>0</v>
      </c>
      <c r="BN40" s="16">
        <f>IF(F40&gt;7,LARGE(H40:BF40,8),0)</f>
        <v>0</v>
      </c>
      <c r="BO40" s="16">
        <f>IF(F40&gt;8,LARGE(H40:BF40,9),0)</f>
        <v>0</v>
      </c>
      <c r="BP40" s="17">
        <f>IF(F40&gt;9,LARGE(H40:BF40,10),0)</f>
        <v>0</v>
      </c>
      <c r="BQ40" s="17">
        <f>IF(F40&gt;10,LARGE(H40:BF40,11),0)</f>
        <v>0</v>
      </c>
      <c r="BR40" s="17">
        <f>IF(F40&gt;11,LARGE(H40:BF40,12),0)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2021-11-14T15:50:01Z</dcterms:modified>
  <cp:category/>
  <cp:version/>
  <cp:contentType/>
  <cp:contentStatus/>
</cp:coreProperties>
</file>