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9120" activeTab="0"/>
  </bookViews>
  <sheets>
    <sheet name="NA 2021" sheetId="1" r:id="rId1"/>
  </sheets>
  <definedNames>
    <definedName name="_xlnm.Print_Area" localSheetId="0">'NA 2021'!$A$1:$X$16</definedName>
  </definedNames>
  <calcPr fullCalcOnLoad="1"/>
</workbook>
</file>

<file path=xl/sharedStrings.xml><?xml version="1.0" encoding="utf-8"?>
<sst xmlns="http://schemas.openxmlformats.org/spreadsheetml/2006/main" count="67" uniqueCount="50">
  <si>
    <t>kpl</t>
  </si>
  <si>
    <t>Pist.</t>
  </si>
  <si>
    <t>1.</t>
  </si>
  <si>
    <t>Henkilökoht. ranking</t>
  </si>
  <si>
    <t>Seura</t>
  </si>
  <si>
    <t>min</t>
  </si>
  <si>
    <t>3.</t>
  </si>
  <si>
    <t>2.</t>
  </si>
  <si>
    <t>Sa</t>
  </si>
  <si>
    <t>8.</t>
  </si>
  <si>
    <t>5.</t>
  </si>
  <si>
    <t>6.</t>
  </si>
  <si>
    <t>4.</t>
  </si>
  <si>
    <t>9.</t>
  </si>
  <si>
    <t>7.</t>
  </si>
  <si>
    <t>NA</t>
  </si>
  <si>
    <t>Hautaniemi Liisa</t>
  </si>
  <si>
    <t>Tuomisto Seija</t>
  </si>
  <si>
    <t>Saarinen Päivi</t>
  </si>
  <si>
    <t>Suomalainen Jasmin</t>
  </si>
  <si>
    <t>Rantanen Ritva</t>
  </si>
  <si>
    <t>AsikT</t>
  </si>
  <si>
    <t>JaTi</t>
  </si>
  <si>
    <t>SST</t>
  </si>
  <si>
    <t>ITK</t>
  </si>
  <si>
    <t>HTK</t>
  </si>
  <si>
    <t>Hyvönen Sinikka</t>
  </si>
  <si>
    <t>KTS</t>
  </si>
  <si>
    <t>10.</t>
  </si>
  <si>
    <t>Savioja Tuula</t>
  </si>
  <si>
    <t>Tuomisto Silja</t>
  </si>
  <si>
    <t>11.</t>
  </si>
  <si>
    <t>Alho Virpi</t>
  </si>
  <si>
    <t>Pesonen Ella</t>
  </si>
  <si>
    <t>Mattila Merja</t>
  </si>
  <si>
    <t>KjT</t>
  </si>
  <si>
    <t>Ra</t>
  </si>
  <si>
    <t>Po</t>
  </si>
  <si>
    <t>Lo</t>
  </si>
  <si>
    <t>12.</t>
  </si>
  <si>
    <t>Aaltonen Enni</t>
  </si>
  <si>
    <t>13.</t>
  </si>
  <si>
    <t>Friman Ilona</t>
  </si>
  <si>
    <t>TurTi</t>
  </si>
  <si>
    <t>Laitila Jenna</t>
  </si>
  <si>
    <t>Ku</t>
  </si>
  <si>
    <t>Hu</t>
  </si>
  <si>
    <t>He</t>
  </si>
  <si>
    <t>15.</t>
  </si>
  <si>
    <t>Uitto Eeva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</si>
</sst>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Kyllä&quot;;&quot;Kyllä&quot;;&quot;Ei&quot;"/>
    <numFmt numFmtId="175" formatCode="&quot;Tosi&quot;;&quot;Tosi&quot;;&quot;Epätosi&quot;"/>
    <numFmt numFmtId="176" formatCode="&quot;Käytössä&quot;;&quot;Käytössä&quot;;&quot;Ei käytössä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 tint="-0.14999000728130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6"/>
  <sheetViews>
    <sheetView tabSelected="1" zoomScale="120" zoomScaleNormal="120" workbookViewId="0" topLeftCell="A1">
      <pane ySplit="1" topLeftCell="A2" activePane="bottomLeft" state="frozen"/>
      <selection pane="topLeft" activeCell="A1" sqref="A1"/>
      <selection pane="bottomLeft" activeCell="A1" sqref="A1:X16"/>
    </sheetView>
  </sheetViews>
  <sheetFormatPr defaultColWidth="9.140625" defaultRowHeight="12.75"/>
  <cols>
    <col min="1" max="1" width="4.28125" style="0" customWidth="1"/>
    <col min="2" max="2" width="0.5625" style="0" customWidth="1"/>
    <col min="3" max="3" width="21.28125" style="0" customWidth="1"/>
    <col min="4" max="4" width="8.140625" style="0" customWidth="1"/>
    <col min="5" max="5" width="4.7109375" style="2" customWidth="1"/>
    <col min="6" max="7" width="3.7109375" style="0" customWidth="1"/>
    <col min="8" max="8" width="3.140625" style="1" customWidth="1"/>
    <col min="9" max="50" width="3.140625" style="0" customWidth="1"/>
    <col min="51" max="51" width="1.1484375" style="0" customWidth="1"/>
    <col min="52" max="56" width="3.140625" style="0" hidden="1" customWidth="1"/>
    <col min="57" max="57" width="0.42578125" style="0" customWidth="1"/>
    <col min="58" max="58" width="0.85546875" style="0" customWidth="1"/>
    <col min="59" max="70" width="3.140625" style="0" customWidth="1"/>
  </cols>
  <sheetData>
    <row r="1" spans="1:58" s="2" customFormat="1" ht="21" customHeight="1" thickBot="1">
      <c r="A1" s="6" t="s">
        <v>15</v>
      </c>
      <c r="B1" s="7"/>
      <c r="C1" s="7" t="s">
        <v>3</v>
      </c>
      <c r="D1" s="8" t="s">
        <v>4</v>
      </c>
      <c r="E1" s="8" t="s">
        <v>1</v>
      </c>
      <c r="F1" s="8" t="s">
        <v>0</v>
      </c>
      <c r="G1" s="9" t="s">
        <v>5</v>
      </c>
      <c r="H1" s="14" t="s">
        <v>8</v>
      </c>
      <c r="I1" s="10" t="s">
        <v>36</v>
      </c>
      <c r="J1" s="14" t="s">
        <v>36</v>
      </c>
      <c r="K1" s="14" t="s">
        <v>37</v>
      </c>
      <c r="L1" s="14" t="s">
        <v>37</v>
      </c>
      <c r="M1" s="14" t="s">
        <v>37</v>
      </c>
      <c r="N1" s="14" t="s">
        <v>37</v>
      </c>
      <c r="O1" s="14" t="s">
        <v>38</v>
      </c>
      <c r="P1" s="14" t="s">
        <v>38</v>
      </c>
      <c r="Q1" s="14" t="s">
        <v>38</v>
      </c>
      <c r="R1" s="14" t="s">
        <v>8</v>
      </c>
      <c r="S1" s="14" t="s">
        <v>45</v>
      </c>
      <c r="T1" s="14" t="s">
        <v>45</v>
      </c>
      <c r="U1" s="14" t="s">
        <v>46</v>
      </c>
      <c r="V1" s="14" t="s">
        <v>46</v>
      </c>
      <c r="W1" s="14" t="s">
        <v>47</v>
      </c>
      <c r="X1" s="14" t="s">
        <v>47</v>
      </c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1"/>
      <c r="AZ1" s="11"/>
      <c r="BA1" s="8"/>
      <c r="BB1" s="8"/>
      <c r="BC1" s="8"/>
      <c r="BD1" s="8"/>
      <c r="BE1" s="8"/>
      <c r="BF1" s="8"/>
    </row>
    <row r="2" spans="1:70" ht="13.5" thickTop="1">
      <c r="A2" s="5" t="s">
        <v>2</v>
      </c>
      <c r="B2" s="5"/>
      <c r="C2" t="s">
        <v>18</v>
      </c>
      <c r="D2" t="s">
        <v>23</v>
      </c>
      <c r="E2" s="3">
        <f>SUM(BG2:BR2)</f>
        <v>112</v>
      </c>
      <c r="F2" s="2">
        <f>IF(COUNT(H2:BF2)&lt;13,COUNT(H2:BF2),12)</f>
        <v>12</v>
      </c>
      <c r="G2" s="4">
        <f>IF(F2&lt;12,MIN(H2:BF2),LARGE(H2:BF2,12))</f>
        <v>9</v>
      </c>
      <c r="H2" s="18">
        <v>9</v>
      </c>
      <c r="I2" s="18">
        <v>9</v>
      </c>
      <c r="J2" s="18">
        <v>9</v>
      </c>
      <c r="K2" s="18">
        <v>10</v>
      </c>
      <c r="L2" s="18">
        <v>9</v>
      </c>
      <c r="M2" s="19">
        <v>9</v>
      </c>
      <c r="N2" s="19">
        <v>9</v>
      </c>
      <c r="O2" s="19">
        <v>10</v>
      </c>
      <c r="P2" s="18">
        <v>10</v>
      </c>
      <c r="Q2" s="19">
        <v>10</v>
      </c>
      <c r="R2" s="22">
        <v>7</v>
      </c>
      <c r="S2" s="22">
        <v>8</v>
      </c>
      <c r="T2" s="22">
        <v>7</v>
      </c>
      <c r="U2" s="19">
        <v>9</v>
      </c>
      <c r="V2" s="18">
        <v>9</v>
      </c>
      <c r="W2" s="21">
        <v>8</v>
      </c>
      <c r="X2" s="21">
        <v>7</v>
      </c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20"/>
      <c r="AZ2" s="20"/>
      <c r="BA2" s="20"/>
      <c r="BB2" s="20"/>
      <c r="BC2" s="20"/>
      <c r="BD2" s="20"/>
      <c r="BE2" s="20"/>
      <c r="BF2" s="20"/>
      <c r="BG2" s="16">
        <f>IF(F2&gt;0,LARGE(H2:BF2,1),0)</f>
        <v>10</v>
      </c>
      <c r="BH2" s="16">
        <f>IF(F2&gt;1,LARGE(H2:BF2,2),0)</f>
        <v>10</v>
      </c>
      <c r="BI2" s="16">
        <f>IF(F2&gt;2,LARGE(H2:BF2,3),0)</f>
        <v>10</v>
      </c>
      <c r="BJ2" s="16">
        <f>IF(F2&gt;3,LARGE(H2:BF2,4),0)</f>
        <v>10</v>
      </c>
      <c r="BK2" s="16">
        <f>IF(F2&gt;4,LARGE(H2:BF2,5),0)</f>
        <v>9</v>
      </c>
      <c r="BL2" s="16">
        <f>IF(F2&gt;5,LARGE(H2:BF2,6),0)</f>
        <v>9</v>
      </c>
      <c r="BM2" s="16">
        <f>IF(F2&gt;6,LARGE(H2:BF2,7),0)</f>
        <v>9</v>
      </c>
      <c r="BN2" s="16">
        <f>IF(F2&gt;7,LARGE(H2:BF2,8),0)</f>
        <v>9</v>
      </c>
      <c r="BO2" s="16">
        <f>IF(F2&gt;8,LARGE(H2:BF2,9),0)</f>
        <v>9</v>
      </c>
      <c r="BP2" s="17">
        <f>IF(F2&gt;9,LARGE(H2:BF2,10),0)</f>
        <v>9</v>
      </c>
      <c r="BQ2" s="17">
        <f>IF(F2&gt;10,LARGE(H2:BF2,11),0)</f>
        <v>9</v>
      </c>
      <c r="BR2" s="17">
        <f>IF(F2&gt;11,LARGE(H2:BF2,12),0)</f>
        <v>9</v>
      </c>
    </row>
    <row r="3" spans="1:70" ht="12.75">
      <c r="A3" s="5" t="s">
        <v>7</v>
      </c>
      <c r="B3" s="5"/>
      <c r="C3" t="s">
        <v>17</v>
      </c>
      <c r="D3" t="s">
        <v>22</v>
      </c>
      <c r="E3" s="3">
        <f>SUM(BG3:BR3)</f>
        <v>105</v>
      </c>
      <c r="F3" s="2">
        <f>IF(COUNT(H3:BF3)&lt;13,COUNT(H3:BF3),12)</f>
        <v>12</v>
      </c>
      <c r="G3" s="4">
        <f>IF(F3&lt;12,MIN(H3:BF3),LARGE(H3:BF3,12))</f>
        <v>7</v>
      </c>
      <c r="H3" s="21">
        <v>7</v>
      </c>
      <c r="I3" s="18">
        <v>10</v>
      </c>
      <c r="J3" s="18">
        <v>10</v>
      </c>
      <c r="K3" s="19">
        <v>9</v>
      </c>
      <c r="L3" s="19">
        <v>10</v>
      </c>
      <c r="M3" s="19">
        <v>8</v>
      </c>
      <c r="N3" s="19">
        <v>10</v>
      </c>
      <c r="O3" s="19">
        <v>8</v>
      </c>
      <c r="P3" s="18">
        <v>8</v>
      </c>
      <c r="Q3" s="19">
        <v>9</v>
      </c>
      <c r="R3" s="19">
        <v>8</v>
      </c>
      <c r="S3" s="19">
        <v>7</v>
      </c>
      <c r="T3" s="18">
        <v>8</v>
      </c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20"/>
      <c r="AZ3" s="20"/>
      <c r="BA3" s="20"/>
      <c r="BB3" s="20"/>
      <c r="BC3" s="20"/>
      <c r="BD3" s="20"/>
      <c r="BE3" s="20"/>
      <c r="BF3" s="20"/>
      <c r="BG3" s="16">
        <f>IF(F3&gt;0,LARGE(H3:BF3,1),0)</f>
        <v>10</v>
      </c>
      <c r="BH3" s="16">
        <f>IF(F3&gt;1,LARGE(H3:BF3,2),0)</f>
        <v>10</v>
      </c>
      <c r="BI3" s="16">
        <f>IF(F3&gt;2,LARGE(H3:BF3,3),0)</f>
        <v>10</v>
      </c>
      <c r="BJ3" s="16">
        <f>IF(F3&gt;3,LARGE(H3:BF3,4),0)</f>
        <v>10</v>
      </c>
      <c r="BK3" s="16">
        <f>IF(F3&gt;4,LARGE(H3:BF3,5),0)</f>
        <v>9</v>
      </c>
      <c r="BL3" s="16">
        <f>IF(F3&gt;5,LARGE(H3:BF3,6),0)</f>
        <v>9</v>
      </c>
      <c r="BM3" s="16">
        <f>IF(F3&gt;6,LARGE(H3:BF3,7),0)</f>
        <v>8</v>
      </c>
      <c r="BN3" s="16">
        <f>IF(F3&gt;7,LARGE(H3:BF3,8),0)</f>
        <v>8</v>
      </c>
      <c r="BO3" s="16">
        <f>IF(F3&gt;8,LARGE(H3:BF3,9),0)</f>
        <v>8</v>
      </c>
      <c r="BP3" s="17">
        <f>IF(F3&gt;9,LARGE(H3:BF3,10),0)</f>
        <v>8</v>
      </c>
      <c r="BQ3" s="17">
        <f>IF(F3&gt;10,LARGE(H3:BF3,11),0)</f>
        <v>8</v>
      </c>
      <c r="BR3" s="17">
        <f>IF(F3&gt;11,LARGE(H3:BF3,12),0)</f>
        <v>7</v>
      </c>
    </row>
    <row r="4" spans="1:70" ht="12.75">
      <c r="A4" s="5" t="s">
        <v>6</v>
      </c>
      <c r="B4" s="5"/>
      <c r="C4" t="s">
        <v>16</v>
      </c>
      <c r="D4" t="s">
        <v>21</v>
      </c>
      <c r="E4" s="3">
        <f>SUM(BG4:BR4)</f>
        <v>88</v>
      </c>
      <c r="F4" s="2">
        <f>IF(COUNT(H4:BF4)&lt;13,COUNT(H4:BF4),12)</f>
        <v>9</v>
      </c>
      <c r="G4" s="4">
        <f>IF(F4&lt;12,MIN(H4:BF4),LARGE(H4:BF4,12))</f>
        <v>9</v>
      </c>
      <c r="H4" s="18">
        <v>11</v>
      </c>
      <c r="I4" s="18"/>
      <c r="J4" s="18"/>
      <c r="K4" s="18"/>
      <c r="L4" s="18"/>
      <c r="M4" s="18"/>
      <c r="N4" s="18"/>
      <c r="O4" s="18">
        <v>9</v>
      </c>
      <c r="P4" s="18">
        <v>9</v>
      </c>
      <c r="Q4" s="19">
        <v>11</v>
      </c>
      <c r="R4" s="18">
        <v>9</v>
      </c>
      <c r="S4" s="18"/>
      <c r="T4" s="18"/>
      <c r="U4" s="18">
        <v>10</v>
      </c>
      <c r="V4" s="18">
        <v>10</v>
      </c>
      <c r="W4" s="18">
        <v>10</v>
      </c>
      <c r="X4" s="18">
        <v>9</v>
      </c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20"/>
      <c r="AZ4" s="20"/>
      <c r="BA4" s="20"/>
      <c r="BB4" s="20"/>
      <c r="BC4" s="20"/>
      <c r="BD4" s="20"/>
      <c r="BE4" s="20"/>
      <c r="BF4" s="20"/>
      <c r="BG4" s="16">
        <f>IF(F4&gt;0,LARGE(H4:BF4,1),0)</f>
        <v>11</v>
      </c>
      <c r="BH4" s="16">
        <f>IF(F4&gt;1,LARGE(H4:BF4,2),0)</f>
        <v>11</v>
      </c>
      <c r="BI4" s="16">
        <f>IF(F4&gt;2,LARGE(H4:BF4,3),0)</f>
        <v>10</v>
      </c>
      <c r="BJ4" s="16">
        <f>IF(F4&gt;3,LARGE(H4:BF4,4),0)</f>
        <v>10</v>
      </c>
      <c r="BK4" s="16">
        <f>IF(F4&gt;4,LARGE(H4:BF4,5),0)</f>
        <v>10</v>
      </c>
      <c r="BL4" s="16">
        <f>IF(F4&gt;5,LARGE(H4:BF4,6),0)</f>
        <v>9</v>
      </c>
      <c r="BM4" s="16">
        <f>IF(F4&gt;6,LARGE(H4:BF4,7),0)</f>
        <v>9</v>
      </c>
      <c r="BN4" s="16">
        <f>IF(F4&gt;7,LARGE(H4:BF4,8),0)</f>
        <v>9</v>
      </c>
      <c r="BO4" s="16">
        <f>IF(F4&gt;8,LARGE(H4:BF4,9),0)</f>
        <v>9</v>
      </c>
      <c r="BP4" s="17">
        <f>IF(F4&gt;9,LARGE(H4:BF4,10),0)</f>
        <v>0</v>
      </c>
      <c r="BQ4" s="17">
        <f>IF(F4&gt;10,LARGE(H4:BF4,11),0)</f>
        <v>0</v>
      </c>
      <c r="BR4" s="17">
        <f>IF(F4&gt;11,LARGE(H4:BF4,12),0)</f>
        <v>0</v>
      </c>
    </row>
    <row r="5" spans="1:70" ht="12.75">
      <c r="A5" s="13" t="s">
        <v>12</v>
      </c>
      <c r="B5" s="5"/>
      <c r="C5" t="s">
        <v>20</v>
      </c>
      <c r="D5" t="s">
        <v>25</v>
      </c>
      <c r="E5" s="3">
        <f>SUM(BG5:BR5)</f>
        <v>87</v>
      </c>
      <c r="F5" s="2">
        <f>IF(COUNT(H5:BF5)&lt;13,COUNT(H5:BF5),12)</f>
        <v>12</v>
      </c>
      <c r="G5" s="4">
        <f>IF(F5&lt;12,MIN(H5:BF5),LARGE(H5:BF5,12))</f>
        <v>6</v>
      </c>
      <c r="H5" s="21">
        <v>2</v>
      </c>
      <c r="I5" s="18">
        <v>7</v>
      </c>
      <c r="J5" s="18">
        <v>7</v>
      </c>
      <c r="K5" s="18">
        <v>8</v>
      </c>
      <c r="L5" s="18">
        <v>7</v>
      </c>
      <c r="M5" s="18">
        <v>10</v>
      </c>
      <c r="N5" s="18">
        <v>8</v>
      </c>
      <c r="O5" s="21">
        <v>5</v>
      </c>
      <c r="P5" s="18">
        <v>7</v>
      </c>
      <c r="Q5" s="22">
        <v>5</v>
      </c>
      <c r="R5" s="18">
        <v>6</v>
      </c>
      <c r="S5" s="18">
        <v>6</v>
      </c>
      <c r="T5" s="18">
        <v>6</v>
      </c>
      <c r="U5" s="18">
        <v>8</v>
      </c>
      <c r="V5" s="18">
        <v>7</v>
      </c>
      <c r="W5" s="21">
        <v>6</v>
      </c>
      <c r="X5" s="21">
        <v>2</v>
      </c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20"/>
      <c r="AZ5" s="20"/>
      <c r="BA5" s="20"/>
      <c r="BB5" s="20"/>
      <c r="BC5" s="20"/>
      <c r="BD5" s="20"/>
      <c r="BE5" s="20"/>
      <c r="BF5" s="20"/>
      <c r="BG5" s="16">
        <f>IF(F5&gt;0,LARGE(H5:BF5,1),0)</f>
        <v>10</v>
      </c>
      <c r="BH5" s="16">
        <f>IF(F5&gt;1,LARGE(H5:BF5,2),0)</f>
        <v>8</v>
      </c>
      <c r="BI5" s="16">
        <f>IF(F5&gt;2,LARGE(H5:BF5,3),0)</f>
        <v>8</v>
      </c>
      <c r="BJ5" s="16">
        <f>IF(F5&gt;3,LARGE(H5:BF5,4),0)</f>
        <v>8</v>
      </c>
      <c r="BK5" s="16">
        <f>IF(F5&gt;4,LARGE(H5:BF5,5),0)</f>
        <v>7</v>
      </c>
      <c r="BL5" s="16">
        <f>IF(F5&gt;5,LARGE(H5:BF5,6),0)</f>
        <v>7</v>
      </c>
      <c r="BM5" s="16">
        <f>IF(F5&gt;6,LARGE(H5:BF5,7),0)</f>
        <v>7</v>
      </c>
      <c r="BN5" s="16">
        <f>IF(F5&gt;7,LARGE(H5:BF5,8),0)</f>
        <v>7</v>
      </c>
      <c r="BO5" s="16">
        <f>IF(F5&gt;8,LARGE(H5:BF5,9),0)</f>
        <v>7</v>
      </c>
      <c r="BP5" s="17">
        <f>IF(F5&gt;9,LARGE(H5:BF5,10),0)</f>
        <v>6</v>
      </c>
      <c r="BQ5" s="17">
        <f>IF(F5&gt;10,LARGE(H5:BF5,11),0)</f>
        <v>6</v>
      </c>
      <c r="BR5" s="17">
        <f>IF(F5&gt;11,LARGE(H5:BF5,12),0)</f>
        <v>6</v>
      </c>
    </row>
    <row r="6" spans="1:70" ht="12.75">
      <c r="A6" s="5" t="s">
        <v>10</v>
      </c>
      <c r="B6" s="5"/>
      <c r="C6" t="s">
        <v>32</v>
      </c>
      <c r="D6" s="12" t="s">
        <v>25</v>
      </c>
      <c r="E6" s="3">
        <f>SUM(BG6:BR6)</f>
        <v>85</v>
      </c>
      <c r="F6" s="2">
        <f>IF(COUNT(H6:BF6)&lt;13,COUNT(H6:BF6),12)</f>
        <v>12</v>
      </c>
      <c r="G6" s="4">
        <f>IF(F6&lt;12,MIN(H6:BF6),LARGE(H6:BF6,12))</f>
        <v>6</v>
      </c>
      <c r="H6" s="19">
        <v>6</v>
      </c>
      <c r="I6" s="18">
        <v>8</v>
      </c>
      <c r="J6" s="18">
        <v>8</v>
      </c>
      <c r="K6" s="18">
        <v>7</v>
      </c>
      <c r="L6" s="18">
        <v>8</v>
      </c>
      <c r="M6" s="18">
        <v>7</v>
      </c>
      <c r="N6" s="18">
        <v>7</v>
      </c>
      <c r="O6" s="18">
        <v>6</v>
      </c>
      <c r="P6" s="18">
        <v>6</v>
      </c>
      <c r="Q6" s="19">
        <v>7</v>
      </c>
      <c r="R6" s="18"/>
      <c r="S6" s="18"/>
      <c r="T6" s="18"/>
      <c r="U6" s="18">
        <v>7</v>
      </c>
      <c r="V6" s="18">
        <v>8</v>
      </c>
      <c r="W6" s="21">
        <v>4</v>
      </c>
      <c r="X6" s="21">
        <v>6</v>
      </c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20"/>
      <c r="AZ6" s="20"/>
      <c r="BA6" s="20"/>
      <c r="BB6" s="20"/>
      <c r="BC6" s="20"/>
      <c r="BD6" s="20"/>
      <c r="BE6" s="20"/>
      <c r="BF6" s="20"/>
      <c r="BG6" s="16">
        <f>IF(F6&gt;0,LARGE(H6:BF6,1),0)</f>
        <v>8</v>
      </c>
      <c r="BH6" s="16">
        <f>IF(F6&gt;1,LARGE(H6:BF6,2),0)</f>
        <v>8</v>
      </c>
      <c r="BI6" s="16">
        <f>IF(F6&gt;2,LARGE(H6:BF6,3),0)</f>
        <v>8</v>
      </c>
      <c r="BJ6" s="16">
        <f>IF(F6&gt;3,LARGE(H6:BF6,4),0)</f>
        <v>8</v>
      </c>
      <c r="BK6" s="16">
        <f>IF(F6&gt;4,LARGE(H6:BF6,5),0)</f>
        <v>7</v>
      </c>
      <c r="BL6" s="16">
        <f>IF(F6&gt;5,LARGE(H6:BF6,6),0)</f>
        <v>7</v>
      </c>
      <c r="BM6" s="16">
        <f>IF(F6&gt;6,LARGE(H6:BF6,7),0)</f>
        <v>7</v>
      </c>
      <c r="BN6" s="16">
        <f>IF(F6&gt;7,LARGE(H6:BF6,8),0)</f>
        <v>7</v>
      </c>
      <c r="BO6" s="16">
        <f>IF(F6&gt;8,LARGE(H6:BF6,9),0)</f>
        <v>7</v>
      </c>
      <c r="BP6" s="17">
        <f>IF(F6&gt;9,LARGE(H6:BF6,10),0)</f>
        <v>6</v>
      </c>
      <c r="BQ6" s="17">
        <f>IF(F6&gt;10,LARGE(H6:BF6,11),0)</f>
        <v>6</v>
      </c>
      <c r="BR6" s="17">
        <f>IF(F6&gt;11,LARGE(H6:BF6,12),0)</f>
        <v>6</v>
      </c>
    </row>
    <row r="7" spans="1:70" ht="12.75">
      <c r="A7" s="5" t="s">
        <v>11</v>
      </c>
      <c r="B7" s="5"/>
      <c r="C7" t="s">
        <v>19</v>
      </c>
      <c r="D7" t="s">
        <v>24</v>
      </c>
      <c r="E7" s="3">
        <f>SUM(BG7:BR7)</f>
        <v>75</v>
      </c>
      <c r="F7" s="2">
        <f>IF(COUNT(H7:BF7)&lt;13,COUNT(H7:BF7),12)</f>
        <v>7</v>
      </c>
      <c r="G7" s="4">
        <f>IF(F7&lt;12,MIN(H7:BF7),LARGE(H7:BF7,12))</f>
        <v>9</v>
      </c>
      <c r="H7" s="18">
        <v>12</v>
      </c>
      <c r="I7" s="18"/>
      <c r="J7" s="18"/>
      <c r="K7" s="18"/>
      <c r="L7" s="18"/>
      <c r="M7" s="19"/>
      <c r="N7" s="18"/>
      <c r="O7" s="18"/>
      <c r="P7" s="18"/>
      <c r="Q7" s="19">
        <v>12</v>
      </c>
      <c r="R7" s="18">
        <v>12</v>
      </c>
      <c r="S7" s="18">
        <v>10</v>
      </c>
      <c r="T7" s="18">
        <v>10</v>
      </c>
      <c r="U7" s="18"/>
      <c r="V7" s="18"/>
      <c r="W7" s="18">
        <v>9</v>
      </c>
      <c r="X7" s="18">
        <v>10</v>
      </c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20"/>
      <c r="AZ7" s="20"/>
      <c r="BA7" s="20"/>
      <c r="BB7" s="20"/>
      <c r="BC7" s="20"/>
      <c r="BD7" s="20"/>
      <c r="BE7" s="20"/>
      <c r="BF7" s="20"/>
      <c r="BG7" s="16">
        <f>IF(F7&gt;0,LARGE(H7:BF7,1),0)</f>
        <v>12</v>
      </c>
      <c r="BH7" s="16">
        <f>IF(F7&gt;1,LARGE(H7:BF7,2),0)</f>
        <v>12</v>
      </c>
      <c r="BI7" s="16">
        <f>IF(F7&gt;2,LARGE(H7:BF7,3),0)</f>
        <v>12</v>
      </c>
      <c r="BJ7" s="16">
        <f>IF(F7&gt;3,LARGE(H7:BF7,4),0)</f>
        <v>10</v>
      </c>
      <c r="BK7" s="16">
        <f>IF(F7&gt;4,LARGE(H7:BF7,5),0)</f>
        <v>10</v>
      </c>
      <c r="BL7" s="16">
        <f>IF(F7&gt;5,LARGE(H7:BF7,6),0)</f>
        <v>10</v>
      </c>
      <c r="BM7" s="16">
        <f>IF(F7&gt;6,LARGE(H7:BF7,7),0)</f>
        <v>9</v>
      </c>
      <c r="BN7" s="16">
        <f>IF(F7&gt;7,LARGE(H7:BF7,8),0)</f>
        <v>0</v>
      </c>
      <c r="BO7" s="16">
        <f>IF(F7&gt;8,LARGE(H7:BF7,9),0)</f>
        <v>0</v>
      </c>
      <c r="BP7" s="17">
        <f>IF(F7&gt;9,LARGE(H7:BF7,10),0)</f>
        <v>0</v>
      </c>
      <c r="BQ7" s="17">
        <f>IF(F7&gt;10,LARGE(H7:BF7,11),0)</f>
        <v>0</v>
      </c>
      <c r="BR7" s="17">
        <f>IF(F7&gt;11,LARGE(H7:BF7,12),0)</f>
        <v>0</v>
      </c>
    </row>
    <row r="8" spans="1:70" ht="12.75">
      <c r="A8" s="5" t="s">
        <v>14</v>
      </c>
      <c r="B8" s="5"/>
      <c r="C8" t="s">
        <v>33</v>
      </c>
      <c r="D8" s="12" t="s">
        <v>25</v>
      </c>
      <c r="E8" s="3">
        <f>SUM(BG8:BR8)</f>
        <v>66</v>
      </c>
      <c r="F8" s="2">
        <f>IF(COUNT(H8:BF8)&lt;13,COUNT(H8:BF8),12)</f>
        <v>12</v>
      </c>
      <c r="G8" s="4">
        <f>IF(F8&lt;12,MIN(H8:BF8),LARGE(H8:BF8,12))</f>
        <v>4</v>
      </c>
      <c r="H8" s="22">
        <v>4</v>
      </c>
      <c r="I8" s="18">
        <v>6</v>
      </c>
      <c r="J8" s="18">
        <v>6</v>
      </c>
      <c r="K8" s="18">
        <v>6</v>
      </c>
      <c r="L8" s="18">
        <v>6</v>
      </c>
      <c r="M8" s="18">
        <v>6</v>
      </c>
      <c r="N8" s="18">
        <v>6</v>
      </c>
      <c r="O8" s="18">
        <v>7</v>
      </c>
      <c r="P8" s="18">
        <v>5</v>
      </c>
      <c r="Q8" s="22">
        <v>4</v>
      </c>
      <c r="R8" s="21">
        <v>3</v>
      </c>
      <c r="S8" s="18">
        <v>4</v>
      </c>
      <c r="T8" s="18">
        <v>4</v>
      </c>
      <c r="U8" s="18">
        <v>5</v>
      </c>
      <c r="V8" s="18">
        <v>5</v>
      </c>
      <c r="W8" s="21">
        <v>3</v>
      </c>
      <c r="X8" s="21">
        <v>4</v>
      </c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20"/>
      <c r="AZ8" s="20"/>
      <c r="BA8" s="20"/>
      <c r="BB8" s="20"/>
      <c r="BC8" s="20"/>
      <c r="BD8" s="20"/>
      <c r="BE8" s="20"/>
      <c r="BF8" s="20"/>
      <c r="BG8" s="16">
        <f>IF(F8&gt;0,LARGE(H8:BF8,1),0)</f>
        <v>7</v>
      </c>
      <c r="BH8" s="16">
        <f>IF(F8&gt;1,LARGE(H8:BF8,2),0)</f>
        <v>6</v>
      </c>
      <c r="BI8" s="16">
        <f>IF(F8&gt;2,LARGE(H8:BF8,3),0)</f>
        <v>6</v>
      </c>
      <c r="BJ8" s="16">
        <f>IF(F8&gt;3,LARGE(H8:BF8,4),0)</f>
        <v>6</v>
      </c>
      <c r="BK8" s="16">
        <f>IF(F8&gt;4,LARGE(H8:BF8,5),0)</f>
        <v>6</v>
      </c>
      <c r="BL8" s="16">
        <f>IF(F8&gt;5,LARGE(H8:BF8,6),0)</f>
        <v>6</v>
      </c>
      <c r="BM8" s="16">
        <f>IF(F8&gt;6,LARGE(H8:BF8,7),0)</f>
        <v>6</v>
      </c>
      <c r="BN8" s="16">
        <f>IF(F8&gt;7,LARGE(H8:BF8,8),0)</f>
        <v>5</v>
      </c>
      <c r="BO8" s="16">
        <f>IF(F8&gt;8,LARGE(H8:BF8,9),0)</f>
        <v>5</v>
      </c>
      <c r="BP8" s="17">
        <f>IF(F8&gt;9,LARGE(H8:BF8,10),0)</f>
        <v>5</v>
      </c>
      <c r="BQ8" s="17">
        <f>IF(F8&gt;10,LARGE(H8:BF8,11),0)</f>
        <v>4</v>
      </c>
      <c r="BR8" s="17">
        <f>IF(F8&gt;11,LARGE(H8:BF8,12),0)</f>
        <v>4</v>
      </c>
    </row>
    <row r="9" spans="1:70" ht="12.75">
      <c r="A9" s="5" t="s">
        <v>9</v>
      </c>
      <c r="B9" s="5"/>
      <c r="C9" t="s">
        <v>29</v>
      </c>
      <c r="D9" s="12" t="s">
        <v>24</v>
      </c>
      <c r="E9" s="3">
        <f>SUM(BG9:BR9)</f>
        <v>51</v>
      </c>
      <c r="F9" s="2">
        <f>IF(COUNT(H9:BF9)&lt;13,COUNT(H9:BF9),12)</f>
        <v>6</v>
      </c>
      <c r="G9" s="4">
        <f>IF(F9&lt;12,MIN(H9:BF9),LARGE(H9:BF9,12))</f>
        <v>7</v>
      </c>
      <c r="H9" s="19">
        <v>8</v>
      </c>
      <c r="I9" s="18"/>
      <c r="J9" s="18"/>
      <c r="K9" s="18"/>
      <c r="L9" s="18"/>
      <c r="M9" s="18"/>
      <c r="N9" s="18"/>
      <c r="O9" s="18"/>
      <c r="P9" s="18"/>
      <c r="Q9" s="19"/>
      <c r="R9" s="18">
        <v>10</v>
      </c>
      <c r="S9" s="18">
        <v>9</v>
      </c>
      <c r="T9" s="18">
        <v>9</v>
      </c>
      <c r="U9" s="18"/>
      <c r="V9" s="18"/>
      <c r="W9" s="18">
        <v>7</v>
      </c>
      <c r="X9" s="18">
        <v>8</v>
      </c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20"/>
      <c r="AZ9" s="20"/>
      <c r="BA9" s="20"/>
      <c r="BB9" s="20"/>
      <c r="BC9" s="20"/>
      <c r="BD9" s="20"/>
      <c r="BE9" s="20"/>
      <c r="BF9" s="20"/>
      <c r="BG9" s="16">
        <f>IF(F9&gt;0,LARGE(H9:BF9,1),0)</f>
        <v>10</v>
      </c>
      <c r="BH9" s="16">
        <f>IF(F9&gt;1,LARGE(H9:BF9,2),0)</f>
        <v>9</v>
      </c>
      <c r="BI9" s="16">
        <f>IF(F9&gt;2,LARGE(H9:BF9,3),0)</f>
        <v>9</v>
      </c>
      <c r="BJ9" s="16">
        <f>IF(F9&gt;3,LARGE(H9:BF9,4),0)</f>
        <v>8</v>
      </c>
      <c r="BK9" s="16">
        <f>IF(F9&gt;4,LARGE(H9:BF9,5),0)</f>
        <v>8</v>
      </c>
      <c r="BL9" s="16">
        <f>IF(F9&gt;5,LARGE(H9:BF9,6),0)</f>
        <v>7</v>
      </c>
      <c r="BM9" s="16">
        <f>IF(F9&gt;6,LARGE(H9:BF9,7),0)</f>
        <v>0</v>
      </c>
      <c r="BN9" s="16">
        <f>IF(F9&gt;7,LARGE(H9:BF9,8),0)</f>
        <v>0</v>
      </c>
      <c r="BO9" s="16">
        <f>IF(F9&gt;8,LARGE(H9:BF9,9),0)</f>
        <v>0</v>
      </c>
      <c r="BP9" s="17">
        <f>IF(F9&gt;9,LARGE(H9:BF9,10),0)</f>
        <v>0</v>
      </c>
      <c r="BQ9" s="17">
        <f>IF(F9&gt;10,LARGE(H9:BF9,11),0)</f>
        <v>0</v>
      </c>
      <c r="BR9" s="17">
        <f>IF(F9&gt;11,LARGE(H9:BF9,12),0)</f>
        <v>0</v>
      </c>
    </row>
    <row r="10" spans="1:70" ht="12.75">
      <c r="A10" s="13" t="s">
        <v>13</v>
      </c>
      <c r="B10" s="5"/>
      <c r="C10" t="s">
        <v>40</v>
      </c>
      <c r="D10" s="12" t="s">
        <v>21</v>
      </c>
      <c r="E10" s="3">
        <f>SUM(BG10:BR10)</f>
        <v>30</v>
      </c>
      <c r="F10" s="2">
        <f>IF(COUNT(H10:BF10)&lt;13,COUNT(H10:BF10),12)</f>
        <v>6</v>
      </c>
      <c r="G10" s="4">
        <f>IF(F10&lt;12,MIN(H10:BF10),LARGE(H10:BF10,12))</f>
        <v>4</v>
      </c>
      <c r="H10" s="19"/>
      <c r="I10" s="18"/>
      <c r="J10" s="18"/>
      <c r="K10" s="18"/>
      <c r="L10" s="18"/>
      <c r="M10" s="18"/>
      <c r="N10" s="18"/>
      <c r="O10" s="18">
        <v>4</v>
      </c>
      <c r="P10" s="18">
        <v>4</v>
      </c>
      <c r="Q10" s="19"/>
      <c r="R10" s="18"/>
      <c r="S10" s="18"/>
      <c r="T10" s="18"/>
      <c r="U10" s="18">
        <v>6</v>
      </c>
      <c r="V10" s="18">
        <v>6</v>
      </c>
      <c r="W10" s="18">
        <v>5</v>
      </c>
      <c r="X10" s="18">
        <v>5</v>
      </c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20"/>
      <c r="AZ10" s="20"/>
      <c r="BA10" s="20"/>
      <c r="BB10" s="20"/>
      <c r="BC10" s="20"/>
      <c r="BD10" s="20"/>
      <c r="BE10" s="20"/>
      <c r="BF10" s="20"/>
      <c r="BG10" s="16">
        <f>IF(F10&gt;0,LARGE(H10:BF10,1),0)</f>
        <v>6</v>
      </c>
      <c r="BH10" s="16">
        <f>IF(F10&gt;1,LARGE(H10:BF10,2),0)</f>
        <v>6</v>
      </c>
      <c r="BI10" s="16">
        <f>IF(F10&gt;2,LARGE(H10:BF10,3),0)</f>
        <v>5</v>
      </c>
      <c r="BJ10" s="16">
        <f>IF(F10&gt;3,LARGE(H10:BF10,4),0)</f>
        <v>5</v>
      </c>
      <c r="BK10" s="16">
        <f>IF(F10&gt;4,LARGE(H10:BF10,5),0)</f>
        <v>4</v>
      </c>
      <c r="BL10" s="16">
        <f>IF(F10&gt;5,LARGE(H10:BF10,6),0)</f>
        <v>4</v>
      </c>
      <c r="BM10" s="16">
        <f>IF(F10&gt;6,LARGE(H10:BF10,7),0)</f>
        <v>0</v>
      </c>
      <c r="BN10" s="16">
        <f>IF(F10&gt;7,LARGE(H10:BF10,8),0)</f>
        <v>0</v>
      </c>
      <c r="BO10" s="16">
        <f>IF(F10&gt;8,LARGE(H10:BF10,9),0)</f>
        <v>0</v>
      </c>
      <c r="BP10" s="17">
        <f>IF(F10&gt;9,LARGE(H10:BF10,10),0)</f>
        <v>0</v>
      </c>
      <c r="BQ10" s="17">
        <f>IF(F10&gt;10,LARGE(H10:BF10,11),0)</f>
        <v>0</v>
      </c>
      <c r="BR10" s="17">
        <f>IF(F10&gt;11,LARGE(H10:BF10,12),0)</f>
        <v>0</v>
      </c>
    </row>
    <row r="11" spans="1:70" ht="12.75">
      <c r="A11" s="13" t="s">
        <v>28</v>
      </c>
      <c r="C11" t="s">
        <v>34</v>
      </c>
      <c r="D11" s="12" t="s">
        <v>35</v>
      </c>
      <c r="E11" s="3">
        <f>SUM(BG11:BR11)</f>
        <v>28</v>
      </c>
      <c r="F11" s="2">
        <f>IF(COUNT(H11:BF11)&lt;13,COUNT(H11:BF11),12)</f>
        <v>5</v>
      </c>
      <c r="G11" s="4">
        <f>IF(F11&lt;12,MIN(H11:BF11),LARGE(H11:BF11,12))</f>
        <v>5</v>
      </c>
      <c r="H11" s="19">
        <v>5</v>
      </c>
      <c r="I11" s="18"/>
      <c r="J11" s="18"/>
      <c r="K11" s="18"/>
      <c r="L11" s="18"/>
      <c r="M11" s="18"/>
      <c r="N11" s="18"/>
      <c r="O11" s="18"/>
      <c r="P11" s="18"/>
      <c r="Q11" s="19">
        <v>8</v>
      </c>
      <c r="R11" s="18">
        <v>5</v>
      </c>
      <c r="S11" s="18">
        <v>5</v>
      </c>
      <c r="T11" s="18">
        <v>5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20"/>
      <c r="AZ11" s="20"/>
      <c r="BA11" s="20"/>
      <c r="BB11" s="20"/>
      <c r="BC11" s="20"/>
      <c r="BD11" s="20"/>
      <c r="BE11" s="20"/>
      <c r="BF11" s="20"/>
      <c r="BG11" s="16">
        <f>IF(F11&gt;0,LARGE(H11:BF11,1),0)</f>
        <v>8</v>
      </c>
      <c r="BH11" s="16">
        <f>IF(F11&gt;1,LARGE(H11:BF11,2),0)</f>
        <v>5</v>
      </c>
      <c r="BI11" s="16">
        <f>IF(F11&gt;2,LARGE(H11:BF11,3),0)</f>
        <v>5</v>
      </c>
      <c r="BJ11" s="16">
        <f>IF(F11&gt;3,LARGE(H11:BF11,4),0)</f>
        <v>5</v>
      </c>
      <c r="BK11" s="16">
        <f>IF(F11&gt;4,LARGE(H11:BF11,5),0)</f>
        <v>5</v>
      </c>
      <c r="BL11" s="16">
        <f>IF(F11&gt;5,LARGE(H11:BF11,6),0)</f>
        <v>0</v>
      </c>
      <c r="BM11" s="16">
        <f>IF(F11&gt;6,LARGE(H11:BF11,7),0)</f>
        <v>0</v>
      </c>
      <c r="BN11" s="16">
        <f>IF(F11&gt;7,LARGE(H11:BF11,8),0)</f>
        <v>0</v>
      </c>
      <c r="BO11" s="16">
        <f>IF(F11&gt;8,LARGE(H11:BF11,9),0)</f>
        <v>0</v>
      </c>
      <c r="BP11" s="17">
        <f>IF(F11&gt;9,LARGE(H11:BF11,10),0)</f>
        <v>0</v>
      </c>
      <c r="BQ11" s="17">
        <f>IF(F11&gt;10,LARGE(H11:BF11,11),0)</f>
        <v>0</v>
      </c>
      <c r="BR11" s="17">
        <f>IF(F11&gt;11,LARGE(H11:BF11,12),0)</f>
        <v>0</v>
      </c>
    </row>
    <row r="12" spans="1:70" ht="12.75">
      <c r="A12" s="13" t="s">
        <v>31</v>
      </c>
      <c r="C12" t="s">
        <v>30</v>
      </c>
      <c r="D12" s="12" t="s">
        <v>22</v>
      </c>
      <c r="E12" s="3">
        <f>SUM(BG12:BR12)</f>
        <v>21</v>
      </c>
      <c r="F12" s="2">
        <f>IF(COUNT(H12:BF12)&lt;13,COUNT(H12:BF12),12)</f>
        <v>2</v>
      </c>
      <c r="G12" s="4">
        <f>IF(F12&lt;12,MIN(H12:BF12),LARGE(H12:BF12,12))</f>
        <v>10</v>
      </c>
      <c r="H12" s="19">
        <v>10</v>
      </c>
      <c r="I12" s="18"/>
      <c r="J12" s="18"/>
      <c r="K12" s="18"/>
      <c r="L12" s="18"/>
      <c r="M12" s="18"/>
      <c r="N12" s="18"/>
      <c r="O12" s="18"/>
      <c r="P12" s="18"/>
      <c r="Q12" s="19"/>
      <c r="R12" s="18">
        <v>11</v>
      </c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20"/>
      <c r="AZ12" s="20"/>
      <c r="BA12" s="20"/>
      <c r="BB12" s="20"/>
      <c r="BC12" s="20"/>
      <c r="BD12" s="20"/>
      <c r="BE12" s="20"/>
      <c r="BF12" s="20"/>
      <c r="BG12" s="16">
        <f>IF(F12&gt;0,LARGE(H12:BF12,1),0)</f>
        <v>11</v>
      </c>
      <c r="BH12" s="16">
        <f>IF(F12&gt;1,LARGE(H12:BF12,2),0)</f>
        <v>10</v>
      </c>
      <c r="BI12" s="16">
        <f>IF(F12&gt;2,LARGE(H12:BF12,3),0)</f>
        <v>0</v>
      </c>
      <c r="BJ12" s="16">
        <f>IF(F12&gt;3,LARGE(H12:BF12,4),0)</f>
        <v>0</v>
      </c>
      <c r="BK12" s="16">
        <f>IF(F12&gt;4,LARGE(H12:BF12,5),0)</f>
        <v>0</v>
      </c>
      <c r="BL12" s="16">
        <f>IF(F12&gt;5,LARGE(H12:BF12,6),0)</f>
        <v>0</v>
      </c>
      <c r="BM12" s="16">
        <f>IF(F12&gt;6,LARGE(H12:BF12,7),0)</f>
        <v>0</v>
      </c>
      <c r="BN12" s="16">
        <f>IF(F12&gt;7,LARGE(H12:BF12,8),0)</f>
        <v>0</v>
      </c>
      <c r="BO12" s="16">
        <f>IF(F12&gt;8,LARGE(H12:BF12,9),0)</f>
        <v>0</v>
      </c>
      <c r="BP12" s="17">
        <f>IF(F12&gt;9,LARGE(H12:BF12,10),0)</f>
        <v>0</v>
      </c>
      <c r="BQ12" s="17">
        <f>IF(F12&gt;10,LARGE(H12:BF12,11),0)</f>
        <v>0</v>
      </c>
      <c r="BR12" s="17">
        <f>IF(F12&gt;11,LARGE(H12:BF12,12),0)</f>
        <v>0</v>
      </c>
    </row>
    <row r="13" spans="1:70" ht="12.75">
      <c r="A13" s="13" t="s">
        <v>39</v>
      </c>
      <c r="C13" t="s">
        <v>42</v>
      </c>
      <c r="D13" s="12" t="s">
        <v>43</v>
      </c>
      <c r="E13" s="3">
        <f>SUM(BG13:BR13)</f>
        <v>6</v>
      </c>
      <c r="F13" s="2">
        <f>IF(COUNT(H13:BF13)&lt;13,COUNT(H13:BF13),12)</f>
        <v>1</v>
      </c>
      <c r="G13" s="4">
        <f>IF(F13&lt;12,MIN(H13:BF13),LARGE(H13:BF13,12))</f>
        <v>6</v>
      </c>
      <c r="H13" s="19"/>
      <c r="I13" s="18"/>
      <c r="J13" s="18"/>
      <c r="K13" s="18"/>
      <c r="L13" s="18"/>
      <c r="M13" s="18"/>
      <c r="N13" s="18"/>
      <c r="O13" s="18"/>
      <c r="P13" s="18"/>
      <c r="Q13" s="19">
        <v>6</v>
      </c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20"/>
      <c r="AZ13" s="20"/>
      <c r="BA13" s="20"/>
      <c r="BB13" s="20"/>
      <c r="BC13" s="20"/>
      <c r="BD13" s="20"/>
      <c r="BE13" s="20"/>
      <c r="BF13" s="20"/>
      <c r="BG13" s="16">
        <f>IF(F13&gt;0,LARGE(H13:BF13,1),0)</f>
        <v>6</v>
      </c>
      <c r="BH13" s="16">
        <f>IF(F13&gt;1,LARGE(H13:BF13,2),0)</f>
        <v>0</v>
      </c>
      <c r="BI13" s="16">
        <f>IF(F13&gt;2,LARGE(H13:BF13,3),0)</f>
        <v>0</v>
      </c>
      <c r="BJ13" s="16">
        <f>IF(F13&gt;3,LARGE(H13:BF13,4),0)</f>
        <v>0</v>
      </c>
      <c r="BK13" s="16">
        <f>IF(F13&gt;4,LARGE(H13:BF13,5),0)</f>
        <v>0</v>
      </c>
      <c r="BL13" s="16">
        <f>IF(F13&gt;5,LARGE(H13:BF13,6),0)</f>
        <v>0</v>
      </c>
      <c r="BM13" s="16">
        <f>IF(F13&gt;6,LARGE(H13:BF13,7),0)</f>
        <v>0</v>
      </c>
      <c r="BN13" s="16">
        <f>IF(F13&gt;7,LARGE(H13:BF13,8),0)</f>
        <v>0</v>
      </c>
      <c r="BO13" s="16">
        <f>IF(F13&gt;8,LARGE(H13:BF13,9),0)</f>
        <v>0</v>
      </c>
      <c r="BP13" s="17">
        <f>IF(F13&gt;9,LARGE(H13:BF13,10),0)</f>
        <v>0</v>
      </c>
      <c r="BQ13" s="17">
        <f>IF(F13&gt;10,LARGE(H13:BF13,11),0)</f>
        <v>0</v>
      </c>
      <c r="BR13" s="17">
        <f>IF(F13&gt;11,LARGE(H13:BF13,12),0)</f>
        <v>0</v>
      </c>
    </row>
    <row r="14" spans="1:70" ht="12.75">
      <c r="A14" s="13" t="s">
        <v>41</v>
      </c>
      <c r="C14" t="s">
        <v>26</v>
      </c>
      <c r="D14" s="12" t="s">
        <v>27</v>
      </c>
      <c r="E14" s="3">
        <f>SUM(BG14:BR14)</f>
        <v>5</v>
      </c>
      <c r="F14" s="2">
        <f>IF(COUNT(H14:BF14)&lt;13,COUNT(H14:BF14),12)</f>
        <v>2</v>
      </c>
      <c r="G14" s="4">
        <f>IF(F14&lt;12,MIN(H14:BF14),LARGE(H14:BF14,12))</f>
        <v>2</v>
      </c>
      <c r="H14" s="19">
        <v>3</v>
      </c>
      <c r="I14" s="18"/>
      <c r="J14" s="18"/>
      <c r="K14" s="18"/>
      <c r="L14" s="18"/>
      <c r="M14" s="18"/>
      <c r="N14" s="18"/>
      <c r="O14" s="18"/>
      <c r="P14" s="18"/>
      <c r="Q14" s="19"/>
      <c r="R14" s="18">
        <v>2</v>
      </c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20"/>
      <c r="AZ14" s="20"/>
      <c r="BA14" s="20"/>
      <c r="BB14" s="20"/>
      <c r="BC14" s="20"/>
      <c r="BD14" s="20"/>
      <c r="BE14" s="20"/>
      <c r="BF14" s="20"/>
      <c r="BG14" s="16">
        <f>IF(F14&gt;0,LARGE(H14:BF14,1),0)</f>
        <v>3</v>
      </c>
      <c r="BH14" s="16">
        <f>IF(F14&gt;1,LARGE(H14:BF14,2),0)</f>
        <v>2</v>
      </c>
      <c r="BI14" s="16">
        <f>IF(F14&gt;2,LARGE(H14:BF14,3),0)</f>
        <v>0</v>
      </c>
      <c r="BJ14" s="16">
        <f>IF(F14&gt;3,LARGE(H14:BF14,4),0)</f>
        <v>0</v>
      </c>
      <c r="BK14" s="16">
        <f>IF(F14&gt;4,LARGE(H14:BF14,5),0)</f>
        <v>0</v>
      </c>
      <c r="BL14" s="16">
        <f>IF(F14&gt;5,LARGE(H14:BF14,6),0)</f>
        <v>0</v>
      </c>
      <c r="BM14" s="16">
        <f>IF(F14&gt;6,LARGE(H14:BF14,7),0)</f>
        <v>0</v>
      </c>
      <c r="BN14" s="16">
        <f>IF(F14&gt;7,LARGE(H14:BF14,8),0)</f>
        <v>0</v>
      </c>
      <c r="BO14" s="16">
        <f>IF(F14&gt;8,LARGE(H14:BF14,9),0)</f>
        <v>0</v>
      </c>
      <c r="BP14" s="17">
        <f>IF(F14&gt;9,LARGE(H14:BF14,10),0)</f>
        <v>0</v>
      </c>
      <c r="BQ14" s="17">
        <f>IF(F14&gt;10,LARGE(H14:BF14,11),0)</f>
        <v>0</v>
      </c>
      <c r="BR14" s="17">
        <f>IF(F14&gt;11,LARGE(H14:BF14,12),0)</f>
        <v>0</v>
      </c>
    </row>
    <row r="15" spans="1:70" ht="12.75">
      <c r="A15" s="13"/>
      <c r="C15" s="12" t="s">
        <v>49</v>
      </c>
      <c r="D15" s="12" t="s">
        <v>21</v>
      </c>
      <c r="E15" s="3">
        <f>SUM(BG15:BR15)</f>
        <v>5</v>
      </c>
      <c r="F15" s="2">
        <f>IF(COUNT(H15:BF15)&lt;13,COUNT(H15:BF15),12)</f>
        <v>2</v>
      </c>
      <c r="G15" s="4">
        <f>IF(F15&lt;12,MIN(H15:BF15),LARGE(H15:BF15,12))</f>
        <v>2</v>
      </c>
      <c r="H15" s="19"/>
      <c r="I15" s="18"/>
      <c r="J15" s="18"/>
      <c r="K15" s="18"/>
      <c r="L15" s="18"/>
      <c r="M15" s="18"/>
      <c r="N15" s="18"/>
      <c r="O15" s="18"/>
      <c r="P15" s="18"/>
      <c r="Q15" s="19"/>
      <c r="R15" s="18"/>
      <c r="S15" s="18"/>
      <c r="T15" s="18"/>
      <c r="U15" s="18"/>
      <c r="V15" s="18"/>
      <c r="W15" s="18">
        <v>2</v>
      </c>
      <c r="X15" s="18">
        <v>3</v>
      </c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20"/>
      <c r="AZ15" s="20"/>
      <c r="BA15" s="20"/>
      <c r="BB15" s="20"/>
      <c r="BC15" s="20"/>
      <c r="BD15" s="20"/>
      <c r="BE15" s="20"/>
      <c r="BF15" s="20"/>
      <c r="BG15" s="16">
        <f>IF(F15&gt;0,LARGE(H15:BF15,1),0)</f>
        <v>3</v>
      </c>
      <c r="BH15" s="16">
        <f>IF(F15&gt;1,LARGE(H15:BF15,2),0)</f>
        <v>2</v>
      </c>
      <c r="BI15" s="16">
        <f>IF(F15&gt;2,LARGE(H15:BF15,3),0)</f>
        <v>0</v>
      </c>
      <c r="BJ15" s="16">
        <f>IF(F15&gt;3,LARGE(H15:BF15,4),0)</f>
        <v>0</v>
      </c>
      <c r="BK15" s="16">
        <f>IF(F15&gt;4,LARGE(H15:BF15,5),0)</f>
        <v>0</v>
      </c>
      <c r="BL15" s="16">
        <f>IF(F15&gt;5,LARGE(H15:BF15,6),0)</f>
        <v>0</v>
      </c>
      <c r="BM15" s="16">
        <f>IF(F15&gt;6,LARGE(H15:BF15,7),0)</f>
        <v>0</v>
      </c>
      <c r="BN15" s="16">
        <f>IF(F15&gt;7,LARGE(H15:BF15,8),0)</f>
        <v>0</v>
      </c>
      <c r="BO15" s="16">
        <f>IF(F15&gt;8,LARGE(H15:BF15,9),0)</f>
        <v>0</v>
      </c>
      <c r="BP15" s="17">
        <f>IF(F15&gt;9,LARGE(H15:BF15,10),0)</f>
        <v>0</v>
      </c>
      <c r="BQ15" s="17">
        <f>IF(F15&gt;10,LARGE(H15:BF15,11),0)</f>
        <v>0</v>
      </c>
      <c r="BR15" s="17">
        <f>IF(F15&gt;11,LARGE(H15:BF15,12),0)</f>
        <v>0</v>
      </c>
    </row>
    <row r="16" spans="1:70" ht="12.75">
      <c r="A16" s="13" t="s">
        <v>48</v>
      </c>
      <c r="C16" t="s">
        <v>44</v>
      </c>
      <c r="D16" s="12" t="s">
        <v>22</v>
      </c>
      <c r="E16" s="3">
        <f>SUM(BG16:BR16)</f>
        <v>4</v>
      </c>
      <c r="F16" s="2">
        <f>IF(COUNT(H16:BF16)&lt;13,COUNT(H16:BF16),12)</f>
        <v>1</v>
      </c>
      <c r="G16" s="4">
        <f>IF(F16&lt;12,MIN(H16:BF16),LARGE(H16:BF16,12))</f>
        <v>4</v>
      </c>
      <c r="H16" s="19"/>
      <c r="I16" s="18"/>
      <c r="J16" s="18"/>
      <c r="K16" s="18"/>
      <c r="L16" s="18"/>
      <c r="M16" s="18"/>
      <c r="N16" s="18"/>
      <c r="O16" s="18"/>
      <c r="P16" s="18"/>
      <c r="Q16" s="19"/>
      <c r="R16" s="18">
        <v>4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20"/>
      <c r="AZ16" s="20"/>
      <c r="BA16" s="20"/>
      <c r="BB16" s="20"/>
      <c r="BC16" s="20"/>
      <c r="BD16" s="20"/>
      <c r="BE16" s="20"/>
      <c r="BF16" s="20"/>
      <c r="BG16" s="16">
        <f>IF(F16&gt;0,LARGE(H16:BF16,1),0)</f>
        <v>4</v>
      </c>
      <c r="BH16" s="16">
        <f>IF(F16&gt;1,LARGE(H16:BF16,2),0)</f>
        <v>0</v>
      </c>
      <c r="BI16" s="16">
        <f>IF(F16&gt;2,LARGE(H16:BF16,3),0)</f>
        <v>0</v>
      </c>
      <c r="BJ16" s="16">
        <f>IF(F16&gt;3,LARGE(H16:BF16,4),0)</f>
        <v>0</v>
      </c>
      <c r="BK16" s="16">
        <f>IF(F16&gt;4,LARGE(H16:BF16,5),0)</f>
        <v>0</v>
      </c>
      <c r="BL16" s="16">
        <f>IF(F16&gt;5,LARGE(H16:BF16,6),0)</f>
        <v>0</v>
      </c>
      <c r="BM16" s="16">
        <f>IF(F16&gt;6,LARGE(H16:BF16,7),0)</f>
        <v>0</v>
      </c>
      <c r="BN16" s="16">
        <f>IF(F16&gt;7,LARGE(H16:BF16,8),0)</f>
        <v>0</v>
      </c>
      <c r="BO16" s="16">
        <f>IF(F16&gt;8,LARGE(H16:BF16,9),0)</f>
        <v>0</v>
      </c>
      <c r="BP16" s="17">
        <f>IF(F16&gt;9,LARGE(H16:BF16,10),0)</f>
        <v>0</v>
      </c>
      <c r="BQ16" s="17">
        <f>IF(F16&gt;10,LARGE(H16:BF16,11),0)</f>
        <v>0</v>
      </c>
      <c r="BR16" s="17">
        <f>IF(F16&gt;11,LARGE(H16:BF16,12),0)</f>
        <v>0</v>
      </c>
    </row>
  </sheetData>
  <sheetProtection/>
  <printOptions gridLines="1"/>
  <pageMargins left="0.31496062992125984" right="0.3937007874015748" top="1.023622047244094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 Wikström</dc:creator>
  <cp:keywords/>
  <dc:description/>
  <cp:lastModifiedBy>Omistaja</cp:lastModifiedBy>
  <cp:lastPrinted>2017-01-21T20:06:10Z</cp:lastPrinted>
  <dcterms:created xsi:type="dcterms:W3CDTF">2005-01-08T18:19:39Z</dcterms:created>
  <dcterms:modified xsi:type="dcterms:W3CDTF">2021-11-14T12:07:47Z</dcterms:modified>
  <cp:category/>
  <cp:version/>
  <cp:contentType/>
  <cp:contentStatus/>
</cp:coreProperties>
</file>